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75" activeTab="0"/>
  </bookViews>
  <sheets>
    <sheet name="GAOS VENDOR ORDER FORM" sheetId="1" r:id="rId1"/>
  </sheets>
  <definedNames>
    <definedName name="_xlnm.Print_Area" localSheetId="0">'GAOS VENDOR ORDER FORM'!$B$1:$L$215</definedName>
  </definedNames>
  <calcPr fullCalcOnLoad="1"/>
</workbook>
</file>

<file path=xl/sharedStrings.xml><?xml version="1.0" encoding="utf-8"?>
<sst xmlns="http://schemas.openxmlformats.org/spreadsheetml/2006/main" count="456" uniqueCount="85">
  <si>
    <t>TOTAL</t>
  </si>
  <si>
    <t>EXP DATE:</t>
  </si>
  <si>
    <t>QTY</t>
  </si>
  <si>
    <t>PER UNIT</t>
  </si>
  <si>
    <t xml:space="preserve">PER UNIT </t>
  </si>
  <si>
    <t>SWEET SPOT</t>
  </si>
  <si>
    <t>FOOD SUB TOTAL:</t>
  </si>
  <si>
    <t>GRAND TOTAL:</t>
  </si>
  <si>
    <t xml:space="preserve">EVENT DATE : </t>
  </si>
  <si>
    <t>ADVANCE CONTACT PERSON (if different) :</t>
  </si>
  <si>
    <t>E-MAIL ADDRESS:</t>
  </si>
  <si>
    <t xml:space="preserve">SAVOR...  VENDOR EXHIBITOR ADVANCE ORDER FORM </t>
  </si>
  <si>
    <t>PA FARMSHOW COMPLEX</t>
  </si>
  <si>
    <t>CREDIT CARD TYPE:</t>
  </si>
  <si>
    <t>CREDIT CARD NO.</t>
  </si>
  <si>
    <t>NAME ON CARD:</t>
  </si>
  <si>
    <t>BOOTH NO:</t>
  </si>
  <si>
    <t>CHOCOLATE CHEESECAKE BROWNIE</t>
  </si>
  <si>
    <t>JUMBO CHOCOLATE CHIP COOKIE</t>
  </si>
  <si>
    <t>FRESH SEASONAL FRUIT CUP</t>
  </si>
  <si>
    <t>YOGURT PARFAIT W/ FRUIT COMPOTE</t>
  </si>
  <si>
    <t>HOUSE SWEET &amp; SPICY SNACK MIX</t>
  </si>
  <si>
    <t>PLATTERS (FEEDS UP TO 8 GUESTS)</t>
  </si>
  <si>
    <t>DAILY HOT ENTRÉE OPTION</t>
  </si>
  <si>
    <t>DAILY OFFERINGS</t>
  </si>
  <si>
    <t xml:space="preserve">COMPANY NAME : </t>
  </si>
  <si>
    <t>HALL LOCATION:</t>
  </si>
  <si>
    <t>CONTACT PERSON ON SITE:</t>
  </si>
  <si>
    <t>PHONE NO:</t>
  </si>
  <si>
    <t>PORK BBQ ON BRIOCHE BUN W/ CHIPS, PICKLE &amp; COLE SLAW</t>
  </si>
  <si>
    <t>HAM &amp; SWISS ON CIABATTA ROLL W/ CHIPS &amp; PICKLE</t>
  </si>
  <si>
    <t>SOUP DU JOUR</t>
  </si>
  <si>
    <t>DRINKS</t>
  </si>
  <si>
    <t>20 OUNCE COCA- COLA</t>
  </si>
  <si>
    <t>20 OUNCE DIET COKE</t>
  </si>
  <si>
    <t>20 OUNCE SPRITE</t>
  </si>
  <si>
    <t>20 OUNCE CHERRY COKE</t>
  </si>
  <si>
    <t>DIPS &amp; VEGGIES</t>
  </si>
  <si>
    <t>CHIPS &amp; DIP</t>
  </si>
  <si>
    <t>SWEETS &amp; TREATS</t>
  </si>
  <si>
    <t>SALAMI BOARD</t>
  </si>
  <si>
    <t>CHEESE BOARD</t>
  </si>
  <si>
    <t>FRUIT PLATTER</t>
  </si>
  <si>
    <t>DEVILED EGGS</t>
  </si>
  <si>
    <t>16.9 DASANI WATER</t>
  </si>
  <si>
    <t>TURKEY &amp; BACON ON COUNTRY ROLL W/ CHIPS &amp; PICKLE</t>
  </si>
  <si>
    <t>ROASTED VEGGIE WRAP W/ RED PEPPER HUMMUS W/ CHIPS &amp; PICKLE</t>
  </si>
  <si>
    <t>CHICKEN NOODLE</t>
  </si>
  <si>
    <t>BUTTERNUT SQUASH</t>
  </si>
  <si>
    <t xml:space="preserve">CHILI                              </t>
  </si>
  <si>
    <t>February 4th Order</t>
  </si>
  <si>
    <t>February 5th Order</t>
  </si>
  <si>
    <t>TOMATO BASIL BISQUE</t>
  </si>
  <si>
    <t>LOADED BAKED POTATO</t>
  </si>
  <si>
    <t>BILLING ADDRESS:</t>
  </si>
  <si>
    <t>CVV:</t>
  </si>
  <si>
    <t>PORK BBQ, MAC &amp; CHEESE, COLE SLAW &amp; CORNBREAD</t>
  </si>
  <si>
    <t>February 6th Order</t>
  </si>
  <si>
    <t>MEATLOAF, MASHED POATOES &amp; GRAVY, GREEN BEABS, AND A ROLL</t>
  </si>
  <si>
    <t>February 7th Order</t>
  </si>
  <si>
    <t>HAM &amp; BEAN</t>
  </si>
  <si>
    <t>CHICKEN ANDOUILLE JAMBALAYA, DIRTY RICE, GREENS, AND CORNBREAD</t>
  </si>
  <si>
    <t>February 8th Order</t>
  </si>
  <si>
    <t>February 9th Order</t>
  </si>
  <si>
    <t>MINESTRONE</t>
  </si>
  <si>
    <t>CREAMY TURKEY &amp; RICE</t>
  </si>
  <si>
    <t>CORNED BEEF &amp; CABBAGE, POTATOES, CARROTS, AND A ROLL</t>
  </si>
  <si>
    <t>February 10th Order</t>
  </si>
  <si>
    <t>MEAT LASAGNA, GARDEN SALAD, AND A GARLICBREAD STICK</t>
  </si>
  <si>
    <t>February 11th Order</t>
  </si>
  <si>
    <t>CHICKEN CORN TORTILLA</t>
  </si>
  <si>
    <t xml:space="preserve">CHEDDAR BROCCOLI </t>
  </si>
  <si>
    <t>SWEET &amp; SOUR CHICKEN, FRIED RICE, AND STIR FRIED BROCCOLI</t>
  </si>
  <si>
    <t>CHICKEN CAPRESE, PESTO PASTA, VEGETABLES, &amp; GARLIC BREAD STICK</t>
  </si>
  <si>
    <t>February 3rd Order</t>
  </si>
  <si>
    <t>CHILI</t>
  </si>
  <si>
    <t>GRILLED CHICKEN CESAR SALAD W/ CREAMY CAESAR DRESSING</t>
  </si>
  <si>
    <t>YOGURT PARFAIT W/FRUIT COMPOTE</t>
  </si>
  <si>
    <t>BEV SUB TOTAL:</t>
  </si>
  <si>
    <t>GEMELLI PASTA MARINARA WITH MEATBALLS &amp; GARLIC BREADSTICK</t>
  </si>
  <si>
    <t xml:space="preserve">2018 Great American Vendors                                                                               Take advantage of this years new service, being provided by Savor.           Pre-order your lunches for the entire show and leave the details to us!  We will deliver lunch directly to your booth daily.  Orders must be received no later than January 21st, 2018.  Should there be any additions or changes after the deadline, please notify Lynn Becker at 717-233-3113 or lbecker@savorpa.com for approval.  Any additonal catering needs, please feel free to contact us.                                                                                      February 3rd order is limited, no special requests or additions permitted.  </t>
  </si>
  <si>
    <t xml:space="preserve">ALL PRE-ORDERED ITEMS MUST BE SUBMITTED BY JANUARY 21, 2018 </t>
  </si>
  <si>
    <t>All pre-ordered items must be submitted by January 21, 2018</t>
  </si>
  <si>
    <t>QUESTIONS? CALL LEIGH HAIR @ 717-233-3113</t>
  </si>
  <si>
    <r>
      <t xml:space="preserve">PLEASE EMAIL ORDER FORM TO </t>
    </r>
    <r>
      <rPr>
        <b/>
        <u val="single"/>
        <sz val="20"/>
        <color indexed="21"/>
        <rFont val="Calibri"/>
        <family val="2"/>
      </rPr>
      <t>Lhair@SavorPA.com</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</si>
</sst>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d"/>
    <numFmt numFmtId="167" formatCode="&quot;$&quot;#,##0.00000"/>
    <numFmt numFmtId="168" formatCode="&quot;$&quot;#,##0.000"/>
    <numFmt numFmtId="169" formatCode="_(&quot;$&quot;* #,##0.0000_);_(&quot;$&quot;* \(#,##0.0000\);_(&quot;$&quot;* &quot;-&quot;????_);_(@_)"/>
    <numFmt numFmtId="170" formatCode="_(&quot;$&quot;* #,##0.000_);_(&quot;$&quot;* \(#,##0.000\);_(&quot;$&quot;* &quot;-&quot;???_);_(@_)"/>
    <numFmt numFmtId="171" formatCode="_(&quot;$&quot;* #,##0.00000_);_(&quot;$&quot;* \(#,##0.00000\);_(&quot;$&quot;* &quot;-&quot;?????_);_(@_)"/>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_(&quot;$&quot;* #,##0.0_);_(&quot;$&quot;* \(#,##0.0\);_(&quot;$&quot;* &quot;-&quot;??_);_(@_)"/>
    <numFmt numFmtId="179" formatCode="_(&quot;$&quot;* #,##0_);_(&quot;$&quot;* \(#,##0\);_(&quot;$&quot;* &quot;-&quot;??_);_(@_)"/>
    <numFmt numFmtId="180" formatCode="&quot;$&quot;#,##0.0_);\(&quot;$&quot;#,##0.0\)"/>
    <numFmt numFmtId="181" formatCode="0.0000"/>
    <numFmt numFmtId="182" formatCode="0.000"/>
    <numFmt numFmtId="183" formatCode="_(* #,##0.0_);_(* \(#,##0.0\);_(* &quot;-&quot;??_);_(@_)"/>
    <numFmt numFmtId="184" formatCode="_(* #,##0_);_(* \(#,##0\);_(* &quot;-&quot;??_);_(@_)"/>
    <numFmt numFmtId="185" formatCode="0.0"/>
    <numFmt numFmtId="186" formatCode="&quot;$&quot;#,##0.0"/>
    <numFmt numFmtId="187" formatCode="m/d;@"/>
  </numFmts>
  <fonts count="61">
    <font>
      <sz val="10"/>
      <name val="Arial"/>
      <family val="0"/>
    </font>
    <font>
      <u val="single"/>
      <sz val="10"/>
      <color indexed="12"/>
      <name val="Arial"/>
      <family val="2"/>
    </font>
    <font>
      <u val="single"/>
      <sz val="10"/>
      <color indexed="36"/>
      <name val="Arial"/>
      <family val="2"/>
    </font>
    <font>
      <sz val="10"/>
      <name val="Arial Narrow"/>
      <family val="2"/>
    </font>
    <font>
      <sz val="11"/>
      <name val="Arial Narrow"/>
      <family val="2"/>
    </font>
    <font>
      <b/>
      <sz val="19"/>
      <name val="Calibri"/>
      <family val="2"/>
    </font>
    <font>
      <b/>
      <sz val="23"/>
      <name val="Calibri"/>
      <family val="2"/>
    </font>
    <font>
      <sz val="23"/>
      <name val="Calibri"/>
      <family val="2"/>
    </font>
    <font>
      <b/>
      <sz val="16"/>
      <name val="Calibri"/>
      <family val="2"/>
    </font>
    <font>
      <b/>
      <sz val="16.5"/>
      <name val="Calibri"/>
      <family val="2"/>
    </font>
    <font>
      <sz val="16"/>
      <name val="Calibri"/>
      <family val="2"/>
    </font>
    <font>
      <sz val="10"/>
      <name val="Calibri"/>
      <family val="2"/>
    </font>
    <font>
      <b/>
      <sz val="14"/>
      <name val="Calibri"/>
      <family val="2"/>
    </font>
    <font>
      <b/>
      <sz val="18"/>
      <name val="Calibri"/>
      <family val="2"/>
    </font>
    <font>
      <sz val="14"/>
      <name val="Calibri"/>
      <family val="2"/>
    </font>
    <font>
      <b/>
      <sz val="15"/>
      <name val="Calibri"/>
      <family val="2"/>
    </font>
    <font>
      <b/>
      <sz val="12"/>
      <name val="Calibri"/>
      <family val="2"/>
    </font>
    <font>
      <b/>
      <sz val="20"/>
      <name val="Calibri"/>
      <family val="2"/>
    </font>
    <font>
      <b/>
      <sz val="10"/>
      <name val="Calibri"/>
      <family val="2"/>
    </font>
    <font>
      <b/>
      <u val="single"/>
      <sz val="20"/>
      <color indexed="21"/>
      <name val="Calibri"/>
      <family val="2"/>
    </font>
    <font>
      <sz val="16.5"/>
      <name val="Arial"/>
      <family val="2"/>
    </font>
    <font>
      <b/>
      <sz val="40"/>
      <name val="Calibri"/>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10"/>
      <name val="Calibri"/>
      <family val="2"/>
    </font>
    <font>
      <b/>
      <sz val="15"/>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5"/>
      <color rgb="FFFF0000"/>
      <name val="Calibri"/>
      <family val="2"/>
    </font>
    <font>
      <b/>
      <sz val="15"/>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CCCC"/>
        <bgColor indexed="64"/>
      </patternFill>
    </fill>
    <fill>
      <patternFill patternType="solid">
        <fgColor theme="0"/>
        <bgColor indexed="64"/>
      </patternFill>
    </fill>
    <fill>
      <patternFill patternType="solid">
        <fgColor rgb="FFFFC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color indexed="63"/>
      </top>
      <bottom>
        <color indexed="63"/>
      </bottom>
    </border>
    <border>
      <left>
        <color indexed="63"/>
      </left>
      <right style="medium"/>
      <top>
        <color indexed="63"/>
      </top>
      <bottom>
        <color indexed="63"/>
      </bottom>
    </border>
    <border>
      <left>
        <color indexed="63"/>
      </left>
      <right style="thin"/>
      <top style="medium"/>
      <bottom style="thin"/>
    </border>
    <border>
      <left style="thin"/>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thin"/>
      <top>
        <color indexed="63"/>
      </top>
      <bottom style="thin"/>
    </border>
    <border>
      <left style="thin"/>
      <right style="medium"/>
      <top style="thin"/>
      <bottom style="thin"/>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5">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164" fontId="15" fillId="0" borderId="10" xfId="0" applyNumberFormat="1" applyFont="1" applyFill="1" applyBorder="1" applyAlignment="1">
      <alignment horizontal="center" vertical="center"/>
    </xf>
    <xf numFmtId="164" fontId="15" fillId="0" borderId="11" xfId="0" applyNumberFormat="1" applyFont="1" applyFill="1" applyBorder="1" applyAlignment="1">
      <alignment horizontal="center" vertical="center"/>
    </xf>
    <xf numFmtId="1" fontId="59" fillId="0" borderId="12"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12" xfId="0" applyNumberFormat="1" applyFont="1" applyFill="1" applyBorder="1" applyAlignment="1" applyProtection="1">
      <alignment horizontal="center" vertical="center"/>
      <protection locked="0"/>
    </xf>
    <xf numFmtId="1" fontId="60" fillId="0" borderId="10"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64" fontId="15" fillId="0" borderId="15" xfId="0" applyNumberFormat="1" applyFont="1" applyFill="1" applyBorder="1" applyAlignment="1">
      <alignment horizontal="center" vertical="center"/>
    </xf>
    <xf numFmtId="0" fontId="14" fillId="33" borderId="0" xfId="0" applyFont="1" applyFill="1" applyBorder="1" applyAlignment="1">
      <alignment vertical="center"/>
    </xf>
    <xf numFmtId="49" fontId="9" fillId="33" borderId="16" xfId="0" applyNumberFormat="1" applyFont="1" applyFill="1" applyBorder="1" applyAlignment="1">
      <alignment vertical="center"/>
    </xf>
    <xf numFmtId="49" fontId="10" fillId="33" borderId="17" xfId="0" applyNumberFormat="1" applyFont="1" applyFill="1" applyBorder="1" applyAlignment="1">
      <alignment vertical="center"/>
    </xf>
    <xf numFmtId="49" fontId="8" fillId="33" borderId="17" xfId="0" applyNumberFormat="1" applyFont="1" applyFill="1" applyBorder="1" applyAlignment="1">
      <alignment vertical="center"/>
    </xf>
    <xf numFmtId="0" fontId="11" fillId="33" borderId="17" xfId="0" applyFont="1" applyFill="1" applyBorder="1" applyAlignment="1">
      <alignment vertical="center"/>
    </xf>
    <xf numFmtId="0" fontId="9" fillId="33" borderId="17" xfId="0" applyFont="1" applyFill="1" applyBorder="1" applyAlignment="1">
      <alignment horizontal="left" vertical="center"/>
    </xf>
    <xf numFmtId="0" fontId="9" fillId="33" borderId="17" xfId="0" applyFont="1" applyFill="1" applyBorder="1" applyAlignment="1">
      <alignment horizontal="right"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49" fontId="6" fillId="34" borderId="19" xfId="0" applyNumberFormat="1" applyFont="1" applyFill="1" applyBorder="1" applyAlignment="1">
      <alignment horizontal="center" vertical="center"/>
    </xf>
    <xf numFmtId="1" fontId="60" fillId="35" borderId="14" xfId="0" applyNumberFormat="1" applyFont="1" applyFill="1" applyBorder="1" applyAlignment="1" applyProtection="1">
      <alignment horizontal="center" vertical="center"/>
      <protection locked="0"/>
    </xf>
    <xf numFmtId="1" fontId="60" fillId="35" borderId="10" xfId="0" applyNumberFormat="1" applyFont="1" applyFill="1" applyBorder="1" applyAlignment="1" applyProtection="1">
      <alignment horizontal="center" vertical="center"/>
      <protection locked="0"/>
    </xf>
    <xf numFmtId="49" fontId="5" fillId="25" borderId="20" xfId="0" applyNumberFormat="1" applyFont="1" applyFill="1" applyBorder="1" applyAlignment="1">
      <alignment horizontal="left" vertical="center"/>
    </xf>
    <xf numFmtId="49" fontId="6" fillId="34" borderId="0" xfId="0" applyNumberFormat="1" applyFont="1" applyFill="1" applyBorder="1" applyAlignment="1">
      <alignment horizontal="center" vertical="center"/>
    </xf>
    <xf numFmtId="0" fontId="13" fillId="33" borderId="0" xfId="0" applyFont="1" applyFill="1" applyBorder="1" applyAlignment="1">
      <alignment vertical="center"/>
    </xf>
    <xf numFmtId="49" fontId="8" fillId="33" borderId="0" xfId="0" applyNumberFormat="1" applyFont="1" applyFill="1" applyBorder="1" applyAlignment="1" applyProtection="1">
      <alignment horizontal="center" vertical="center"/>
      <protection locked="0"/>
    </xf>
    <xf numFmtId="0" fontId="8" fillId="33" borderId="0"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49" fontId="9" fillId="35" borderId="20" xfId="0" applyNumberFormat="1" applyFont="1" applyFill="1" applyBorder="1" applyAlignment="1" applyProtection="1">
      <alignment horizontal="left" vertical="center"/>
      <protection locked="0"/>
    </xf>
    <xf numFmtId="0" fontId="9" fillId="35" borderId="20" xfId="0" applyFont="1" applyFill="1" applyBorder="1" applyAlignment="1" applyProtection="1">
      <alignment horizontal="left" vertical="center"/>
      <protection locked="0"/>
    </xf>
    <xf numFmtId="49" fontId="9" fillId="33" borderId="0" xfId="0" applyNumberFormat="1" applyFont="1" applyFill="1" applyBorder="1" applyAlignment="1">
      <alignment vertical="center"/>
    </xf>
    <xf numFmtId="49" fontId="10" fillId="33" borderId="0" xfId="0" applyNumberFormat="1" applyFont="1" applyFill="1" applyBorder="1" applyAlignment="1">
      <alignment vertical="center"/>
    </xf>
    <xf numFmtId="49" fontId="8" fillId="33" borderId="0" xfId="0" applyNumberFormat="1" applyFont="1" applyFill="1" applyBorder="1" applyAlignment="1">
      <alignment vertical="center"/>
    </xf>
    <xf numFmtId="0" fontId="11" fillId="33" borderId="0" xfId="0" applyFont="1" applyFill="1" applyBorder="1" applyAlignment="1">
      <alignment vertical="center"/>
    </xf>
    <xf numFmtId="0" fontId="9"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9" fillId="33" borderId="0" xfId="0" applyFont="1" applyFill="1" applyBorder="1" applyAlignment="1">
      <alignment vertical="center"/>
    </xf>
    <xf numFmtId="0" fontId="9" fillId="33" borderId="0" xfId="0" applyFont="1" applyFill="1" applyBorder="1" applyAlignment="1">
      <alignment horizontal="center" vertical="center"/>
    </xf>
    <xf numFmtId="1" fontId="59" fillId="0" borderId="10" xfId="0" applyNumberFormat="1" applyFont="1" applyFill="1" applyBorder="1" applyAlignment="1" applyProtection="1">
      <alignment horizontal="center" vertical="center"/>
      <protection locked="0"/>
    </xf>
    <xf numFmtId="0" fontId="13" fillId="35" borderId="0" xfId="0" applyFont="1" applyFill="1" applyBorder="1" applyAlignment="1">
      <alignment horizontal="left" vertical="center" wrapText="1"/>
    </xf>
    <xf numFmtId="0" fontId="15" fillId="35" borderId="0" xfId="0" applyFont="1" applyFill="1" applyBorder="1" applyAlignment="1">
      <alignment vertical="center"/>
    </xf>
    <xf numFmtId="0" fontId="3" fillId="33" borderId="0" xfId="0" applyFont="1" applyFill="1" applyAlignment="1">
      <alignment vertical="center"/>
    </xf>
    <xf numFmtId="0" fontId="0" fillId="0" borderId="14" xfId="0" applyBorder="1" applyAlignment="1">
      <alignment vertical="center" wrapText="1"/>
    </xf>
    <xf numFmtId="0" fontId="0" fillId="0" borderId="10" xfId="0" applyBorder="1" applyAlignment="1">
      <alignment vertical="center" wrapText="1"/>
    </xf>
    <xf numFmtId="1" fontId="59" fillId="0" borderId="11" xfId="0" applyNumberFormat="1" applyFont="1" applyFill="1" applyBorder="1" applyAlignment="1" applyProtection="1">
      <alignment horizontal="center" vertical="center"/>
      <protection locked="0"/>
    </xf>
    <xf numFmtId="49" fontId="5" fillId="13" borderId="20" xfId="0" applyNumberFormat="1" applyFont="1" applyFill="1" applyBorder="1" applyAlignment="1" applyProtection="1">
      <alignment horizontal="left" vertical="center"/>
      <protection locked="0"/>
    </xf>
    <xf numFmtId="0" fontId="16" fillId="13" borderId="21" xfId="0" applyFont="1" applyFill="1" applyBorder="1" applyAlignment="1" applyProtection="1">
      <alignment horizontal="center" vertical="center" wrapText="1"/>
      <protection locked="0"/>
    </xf>
    <xf numFmtId="0" fontId="5" fillId="13" borderId="21" xfId="0" applyFont="1" applyFill="1" applyBorder="1" applyAlignment="1" applyProtection="1">
      <alignment horizontal="center" vertical="center"/>
      <protection locked="0"/>
    </xf>
    <xf numFmtId="0" fontId="5" fillId="13" borderId="22" xfId="0" applyFont="1" applyFill="1" applyBorder="1" applyAlignment="1" applyProtection="1">
      <alignment horizontal="center" vertical="center"/>
      <protection locked="0"/>
    </xf>
    <xf numFmtId="0" fontId="13" fillId="33" borderId="0" xfId="0" applyFont="1" applyFill="1" applyBorder="1" applyAlignment="1" applyProtection="1">
      <alignment vertical="center"/>
      <protection locked="0"/>
    </xf>
    <xf numFmtId="49" fontId="5" fillId="13" borderId="21" xfId="0" applyNumberFormat="1" applyFont="1" applyFill="1" applyBorder="1" applyAlignment="1" applyProtection="1">
      <alignment horizontal="center" vertical="center"/>
      <protection locked="0"/>
    </xf>
    <xf numFmtId="164" fontId="5" fillId="13" borderId="21" xfId="0" applyNumberFormat="1" applyFont="1" applyFill="1" applyBorder="1" applyAlignment="1" applyProtection="1">
      <alignment horizontal="center" vertical="center"/>
      <protection locked="0"/>
    </xf>
    <xf numFmtId="49" fontId="5" fillId="13" borderId="22" xfId="0" applyNumberFormat="1" applyFont="1" applyFill="1" applyBorder="1" applyAlignment="1" applyProtection="1">
      <alignment horizontal="center" vertical="center"/>
      <protection locked="0"/>
    </xf>
    <xf numFmtId="164" fontId="15" fillId="0" borderId="14" xfId="0" applyNumberFormat="1" applyFont="1" applyFill="1" applyBorder="1" applyAlignment="1" applyProtection="1">
      <alignment horizontal="center" vertical="center"/>
      <protection locked="0"/>
    </xf>
    <xf numFmtId="164" fontId="15" fillId="0" borderId="15" xfId="0" applyNumberFormat="1" applyFont="1" applyFill="1" applyBorder="1" applyAlignment="1" applyProtection="1">
      <alignment horizontal="center" vertical="center"/>
      <protection locked="0"/>
    </xf>
    <xf numFmtId="164" fontId="15" fillId="0" borderId="10" xfId="0" applyNumberFormat="1" applyFont="1" applyFill="1" applyBorder="1" applyAlignment="1" applyProtection="1">
      <alignment horizontal="center" vertical="center"/>
      <protection locked="0"/>
    </xf>
    <xf numFmtId="49" fontId="18" fillId="13" borderId="21" xfId="0" applyNumberFormat="1" applyFont="1" applyFill="1" applyBorder="1" applyAlignment="1" applyProtection="1">
      <alignment horizontal="center" vertical="center" wrapText="1"/>
      <protection locked="0"/>
    </xf>
    <xf numFmtId="164" fontId="15" fillId="35" borderId="10" xfId="0" applyNumberFormat="1" applyFont="1" applyFill="1" applyBorder="1" applyAlignment="1" applyProtection="1">
      <alignment horizontal="center" vertical="center"/>
      <protection locked="0"/>
    </xf>
    <xf numFmtId="164" fontId="15" fillId="35" borderId="10" xfId="44" applyNumberFormat="1" applyFont="1" applyFill="1" applyBorder="1" applyAlignment="1" applyProtection="1">
      <alignment horizontal="center" vertical="center"/>
      <protection locked="0"/>
    </xf>
    <xf numFmtId="49" fontId="5" fillId="25" borderId="20" xfId="0" applyNumberFormat="1" applyFont="1" applyFill="1" applyBorder="1" applyAlignment="1" applyProtection="1">
      <alignment horizontal="left" vertical="center"/>
      <protection locked="0"/>
    </xf>
    <xf numFmtId="0" fontId="16" fillId="25" borderId="21" xfId="0" applyFont="1" applyFill="1" applyBorder="1" applyAlignment="1" applyProtection="1">
      <alignment horizontal="center" vertical="center" wrapText="1"/>
      <protection locked="0"/>
    </xf>
    <xf numFmtId="49" fontId="5" fillId="25" borderId="21" xfId="0" applyNumberFormat="1" applyFont="1" applyFill="1" applyBorder="1" applyAlignment="1" applyProtection="1">
      <alignment horizontal="center" vertical="center"/>
      <protection locked="0"/>
    </xf>
    <xf numFmtId="7" fontId="5" fillId="25" borderId="21" xfId="44" applyNumberFormat="1" applyFont="1" applyFill="1" applyBorder="1" applyAlignment="1" applyProtection="1">
      <alignment horizontal="center" vertical="center"/>
      <protection locked="0"/>
    </xf>
    <xf numFmtId="49" fontId="5" fillId="25" borderId="22" xfId="0" applyNumberFormat="1" applyFont="1" applyFill="1" applyBorder="1" applyAlignment="1" applyProtection="1">
      <alignment horizontal="center" vertical="center"/>
      <protection locked="0"/>
    </xf>
    <xf numFmtId="0" fontId="0" fillId="0" borderId="23" xfId="0" applyBorder="1" applyAlignment="1">
      <alignment vertical="center"/>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164" fontId="4" fillId="0" borderId="0" xfId="0" applyNumberFormat="1" applyFont="1" applyFill="1" applyAlignment="1" applyProtection="1">
      <alignment vertical="center"/>
      <protection locked="0"/>
    </xf>
    <xf numFmtId="0" fontId="12" fillId="0" borderId="24"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49" fontId="5" fillId="13" borderId="20" xfId="0" applyNumberFormat="1" applyFont="1" applyFill="1" applyBorder="1" applyAlignment="1" applyProtection="1">
      <alignment horizontal="left" vertical="center"/>
      <protection/>
    </xf>
    <xf numFmtId="0" fontId="5" fillId="13" borderId="21" xfId="0" applyFont="1" applyFill="1" applyBorder="1" applyAlignment="1" applyProtection="1">
      <alignment horizontal="center" vertical="center"/>
      <protection/>
    </xf>
    <xf numFmtId="0" fontId="5" fillId="13" borderId="22" xfId="0" applyFont="1" applyFill="1" applyBorder="1" applyAlignment="1" applyProtection="1">
      <alignment horizontal="center" vertical="center"/>
      <protection/>
    </xf>
    <xf numFmtId="0" fontId="13" fillId="33" borderId="0" xfId="0" applyFont="1" applyFill="1" applyBorder="1" applyAlignment="1" applyProtection="1">
      <alignment vertical="center"/>
      <protection/>
    </xf>
    <xf numFmtId="164" fontId="15" fillId="0" borderId="14" xfId="0" applyNumberFormat="1" applyFont="1" applyFill="1" applyBorder="1" applyAlignment="1" applyProtection="1">
      <alignment horizontal="center" vertical="center"/>
      <protection/>
    </xf>
    <xf numFmtId="164" fontId="15" fillId="0" borderId="15" xfId="0" applyNumberFormat="1" applyFont="1" applyFill="1" applyBorder="1" applyAlignment="1" applyProtection="1">
      <alignment horizontal="center" vertical="center"/>
      <protection/>
    </xf>
    <xf numFmtId="164" fontId="15" fillId="0" borderId="10" xfId="0" applyNumberFormat="1" applyFont="1" applyFill="1" applyBorder="1" applyAlignment="1" applyProtection="1">
      <alignment horizontal="center" vertical="center"/>
      <protection/>
    </xf>
    <xf numFmtId="164" fontId="15" fillId="35" borderId="10" xfId="0" applyNumberFormat="1" applyFont="1" applyFill="1" applyBorder="1" applyAlignment="1" applyProtection="1">
      <alignment horizontal="center" vertical="center"/>
      <protection/>
    </xf>
    <xf numFmtId="164" fontId="15" fillId="35" borderId="10" xfId="44" applyNumberFormat="1" applyFont="1" applyFill="1" applyBorder="1" applyAlignment="1" applyProtection="1">
      <alignment horizontal="center" vertical="center"/>
      <protection/>
    </xf>
    <xf numFmtId="49" fontId="5" fillId="25" borderId="20" xfId="0" applyNumberFormat="1" applyFont="1" applyFill="1" applyBorder="1" applyAlignment="1" applyProtection="1">
      <alignment horizontal="left" vertical="center"/>
      <protection/>
    </xf>
    <xf numFmtId="0" fontId="16" fillId="25" borderId="21" xfId="0" applyFont="1" applyFill="1" applyBorder="1" applyAlignment="1" applyProtection="1">
      <alignment horizontal="center" vertical="center" wrapText="1"/>
      <protection/>
    </xf>
    <xf numFmtId="49" fontId="5" fillId="25" borderId="21" xfId="0" applyNumberFormat="1" applyFont="1" applyFill="1" applyBorder="1" applyAlignment="1" applyProtection="1">
      <alignment horizontal="center" vertical="center"/>
      <protection/>
    </xf>
    <xf numFmtId="7" fontId="5" fillId="25" borderId="21" xfId="44" applyNumberFormat="1" applyFont="1" applyFill="1" applyBorder="1" applyAlignment="1" applyProtection="1">
      <alignment horizontal="center" vertical="center"/>
      <protection/>
    </xf>
    <xf numFmtId="49" fontId="5" fillId="25" borderId="22" xfId="0" applyNumberFormat="1" applyFont="1" applyFill="1" applyBorder="1" applyAlignment="1" applyProtection="1">
      <alignment horizontal="center" vertical="center"/>
      <protection/>
    </xf>
    <xf numFmtId="164" fontId="15" fillId="35" borderId="14" xfId="0" applyNumberFormat="1" applyFont="1" applyFill="1" applyBorder="1" applyAlignment="1" applyProtection="1">
      <alignment horizontal="center" vertical="center"/>
      <protection/>
    </xf>
    <xf numFmtId="49" fontId="18" fillId="13" borderId="21" xfId="0" applyNumberFormat="1" applyFont="1" applyFill="1" applyBorder="1" applyAlignment="1" applyProtection="1">
      <alignment horizontal="center" vertical="center" wrapText="1"/>
      <protection/>
    </xf>
    <xf numFmtId="164" fontId="15" fillId="35" borderId="14" xfId="0" applyNumberFormat="1" applyFont="1" applyFill="1" applyBorder="1" applyAlignment="1" applyProtection="1">
      <alignment horizontal="center" vertical="center"/>
      <protection locked="0"/>
    </xf>
    <xf numFmtId="49" fontId="5" fillId="13" borderId="22" xfId="0" applyNumberFormat="1" applyFont="1" applyFill="1" applyBorder="1" applyAlignment="1" applyProtection="1">
      <alignment horizontal="left" vertical="center"/>
      <protection locked="0"/>
    </xf>
    <xf numFmtId="164" fontId="15" fillId="0" borderId="14" xfId="0" applyNumberFormat="1" applyFont="1" applyFill="1" applyBorder="1" applyAlignment="1" applyProtection="1" quotePrefix="1">
      <alignment horizontal="center" vertical="center"/>
      <protection locked="0"/>
    </xf>
    <xf numFmtId="164" fontId="15" fillId="0" borderId="10" xfId="0" applyNumberFormat="1" applyFont="1" applyFill="1" applyBorder="1" applyAlignment="1" applyProtection="1" quotePrefix="1">
      <alignment horizontal="center" vertical="center"/>
      <protection locked="0"/>
    </xf>
    <xf numFmtId="0" fontId="14" fillId="33" borderId="0" xfId="0" applyFont="1" applyFill="1" applyBorder="1" applyAlignment="1" applyProtection="1">
      <alignment vertical="center"/>
      <protection locked="0"/>
    </xf>
    <xf numFmtId="1" fontId="60" fillId="35" borderId="11" xfId="0" applyNumberFormat="1" applyFont="1" applyFill="1" applyBorder="1" applyAlignment="1" applyProtection="1">
      <alignment horizontal="center" vertical="center"/>
      <protection locked="0"/>
    </xf>
    <xf numFmtId="164" fontId="15" fillId="35" borderId="11" xfId="0" applyNumberFormat="1" applyFont="1" applyFill="1" applyBorder="1" applyAlignment="1" applyProtection="1">
      <alignment horizontal="center" vertical="center"/>
      <protection/>
    </xf>
    <xf numFmtId="164" fontId="15" fillId="0" borderId="25" xfId="0" applyNumberFormat="1" applyFont="1" applyFill="1" applyBorder="1" applyAlignment="1" applyProtection="1">
      <alignment horizontal="center" vertical="center"/>
      <protection/>
    </xf>
    <xf numFmtId="49" fontId="9" fillId="33" borderId="19" xfId="0" applyNumberFormat="1" applyFont="1" applyFill="1" applyBorder="1" applyAlignment="1">
      <alignment vertical="center"/>
    </xf>
    <xf numFmtId="0" fontId="9" fillId="33" borderId="26" xfId="0" applyFont="1" applyFill="1" applyBorder="1" applyAlignment="1">
      <alignment horizontal="center" vertical="center"/>
    </xf>
    <xf numFmtId="164" fontId="4" fillId="0" borderId="27" xfId="0" applyNumberFormat="1" applyFont="1" applyFill="1" applyBorder="1" applyAlignment="1" applyProtection="1">
      <alignment vertical="center"/>
      <protection locked="0"/>
    </xf>
    <xf numFmtId="0" fontId="4" fillId="0" borderId="28" xfId="0" applyFont="1" applyFill="1" applyBorder="1" applyAlignment="1">
      <alignment vertical="center"/>
    </xf>
    <xf numFmtId="0" fontId="14" fillId="33" borderId="28" xfId="0" applyFont="1" applyFill="1" applyBorder="1" applyAlignment="1">
      <alignment vertical="center"/>
    </xf>
    <xf numFmtId="1" fontId="60" fillId="35" borderId="28" xfId="0" applyNumberFormat="1" applyFont="1" applyFill="1" applyBorder="1" applyAlignment="1" applyProtection="1">
      <alignment horizontal="center" vertical="center"/>
      <protection locked="0"/>
    </xf>
    <xf numFmtId="164" fontId="15" fillId="35" borderId="28" xfId="0" applyNumberFormat="1" applyFont="1" applyFill="1" applyBorder="1" applyAlignment="1" applyProtection="1">
      <alignment horizontal="center" vertical="center"/>
      <protection/>
    </xf>
    <xf numFmtId="164" fontId="15" fillId="0" borderId="29" xfId="0" applyNumberFormat="1" applyFont="1" applyFill="1" applyBorder="1" applyAlignment="1" applyProtection="1">
      <alignment horizontal="center" vertical="center"/>
      <protection/>
    </xf>
    <xf numFmtId="164" fontId="15" fillId="35" borderId="28" xfId="0" applyNumberFormat="1" applyFont="1" applyFill="1" applyBorder="1" applyAlignment="1" applyProtection="1">
      <alignment horizontal="center" vertical="center"/>
      <protection locked="0"/>
    </xf>
    <xf numFmtId="164" fontId="15" fillId="0" borderId="30" xfId="0" applyNumberFormat="1" applyFont="1" applyFill="1" applyBorder="1" applyAlignment="1" applyProtection="1">
      <alignment horizontal="center" vertical="center"/>
      <protection locked="0"/>
    </xf>
    <xf numFmtId="0" fontId="14" fillId="33" borderId="31" xfId="0" applyFont="1" applyFill="1" applyBorder="1" applyAlignment="1">
      <alignment vertical="center"/>
    </xf>
    <xf numFmtId="1" fontId="60" fillId="0" borderId="28" xfId="0" applyNumberFormat="1" applyFont="1" applyFill="1" applyBorder="1" applyAlignment="1" applyProtection="1">
      <alignment horizontal="center" vertical="center"/>
      <protection locked="0"/>
    </xf>
    <xf numFmtId="164" fontId="15" fillId="0" borderId="32" xfId="0" applyNumberFormat="1" applyFont="1" applyFill="1" applyBorder="1" applyAlignment="1" applyProtection="1">
      <alignment horizontal="center" vertical="center"/>
      <protection locked="0"/>
    </xf>
    <xf numFmtId="0" fontId="12" fillId="0" borderId="33"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164" fontId="15" fillId="0" borderId="34" xfId="0" applyNumberFormat="1" applyFont="1" applyFill="1" applyBorder="1" applyAlignment="1" applyProtection="1">
      <alignment horizontal="center" vertical="center"/>
      <protection locked="0"/>
    </xf>
    <xf numFmtId="1" fontId="60" fillId="35" borderId="35" xfId="0" applyNumberFormat="1" applyFont="1" applyFill="1" applyBorder="1" applyAlignment="1" applyProtection="1">
      <alignment horizontal="center" vertical="center"/>
      <protection locked="0"/>
    </xf>
    <xf numFmtId="164" fontId="15" fillId="0" borderId="28" xfId="0" applyNumberFormat="1" applyFont="1" applyFill="1" applyBorder="1" applyAlignment="1" applyProtection="1">
      <alignment horizontal="center" vertical="center"/>
      <protection locked="0"/>
    </xf>
    <xf numFmtId="164" fontId="15" fillId="0" borderId="29" xfId="0" applyNumberFormat="1" applyFont="1" applyFill="1" applyBorder="1" applyAlignment="1" applyProtection="1">
      <alignment horizontal="center" vertical="center"/>
      <protection locked="0"/>
    </xf>
    <xf numFmtId="0" fontId="9" fillId="35" borderId="16" xfId="0" applyFont="1" applyFill="1" applyBorder="1" applyAlignment="1" applyProtection="1">
      <alignment horizontal="left" vertical="center"/>
      <protection locked="0"/>
    </xf>
    <xf numFmtId="0" fontId="9" fillId="35" borderId="17" xfId="0" applyFont="1" applyFill="1" applyBorder="1" applyAlignment="1" applyProtection="1">
      <alignment vertical="center"/>
      <protection locked="0"/>
    </xf>
    <xf numFmtId="0" fontId="9" fillId="35" borderId="18" xfId="0" applyFont="1" applyFill="1" applyBorder="1" applyAlignment="1" applyProtection="1">
      <alignment horizontal="right" vertical="center"/>
      <protection locked="0"/>
    </xf>
    <xf numFmtId="49" fontId="5" fillId="13" borderId="36" xfId="0" applyNumberFormat="1" applyFont="1" applyFill="1" applyBorder="1" applyAlignment="1" applyProtection="1">
      <alignment horizontal="left" vertical="center"/>
      <protection/>
    </xf>
    <xf numFmtId="0" fontId="16" fillId="13" borderId="31" xfId="0" applyFont="1" applyFill="1" applyBorder="1" applyAlignment="1" applyProtection="1">
      <alignment horizontal="center" vertical="center" wrapText="1"/>
      <protection/>
    </xf>
    <xf numFmtId="0" fontId="5" fillId="13" borderId="31" xfId="0" applyFont="1" applyFill="1" applyBorder="1" applyAlignment="1" applyProtection="1">
      <alignment horizontal="center" vertical="center"/>
      <protection/>
    </xf>
    <xf numFmtId="0" fontId="5" fillId="13" borderId="37" xfId="0" applyFont="1" applyFill="1" applyBorder="1" applyAlignment="1" applyProtection="1">
      <alignment horizontal="center" vertical="center"/>
      <protection/>
    </xf>
    <xf numFmtId="49" fontId="5" fillId="13" borderId="31" xfId="0" applyNumberFormat="1" applyFont="1" applyFill="1" applyBorder="1" applyAlignment="1" applyProtection="1">
      <alignment horizontal="center" vertical="center"/>
      <protection/>
    </xf>
    <xf numFmtId="164" fontId="5" fillId="13" borderId="31" xfId="0" applyNumberFormat="1" applyFont="1" applyFill="1" applyBorder="1" applyAlignment="1" applyProtection="1">
      <alignment horizontal="center" vertical="center"/>
      <protection/>
    </xf>
    <xf numFmtId="49" fontId="5" fillId="13" borderId="37" xfId="0" applyNumberFormat="1" applyFont="1" applyFill="1" applyBorder="1" applyAlignment="1" applyProtection="1">
      <alignment horizontal="center" vertical="center"/>
      <protection/>
    </xf>
    <xf numFmtId="49" fontId="5" fillId="13" borderId="36" xfId="0" applyNumberFormat="1" applyFont="1" applyFill="1" applyBorder="1" applyAlignment="1" applyProtection="1">
      <alignment horizontal="left" vertical="center"/>
      <protection locked="0"/>
    </xf>
    <xf numFmtId="0" fontId="16" fillId="13" borderId="31" xfId="0" applyFont="1" applyFill="1" applyBorder="1" applyAlignment="1" applyProtection="1">
      <alignment horizontal="center" vertical="center" wrapText="1"/>
      <protection locked="0"/>
    </xf>
    <xf numFmtId="0" fontId="5" fillId="13" borderId="31" xfId="0" applyFont="1" applyFill="1" applyBorder="1" applyAlignment="1" applyProtection="1">
      <alignment horizontal="center" vertical="center"/>
      <protection locked="0"/>
    </xf>
    <xf numFmtId="0" fontId="5" fillId="13" borderId="37" xfId="0" applyFont="1" applyFill="1" applyBorder="1" applyAlignment="1" applyProtection="1">
      <alignment horizontal="center" vertical="center"/>
      <protection locked="0"/>
    </xf>
    <xf numFmtId="49" fontId="18" fillId="13" borderId="31" xfId="0" applyNumberFormat="1" applyFont="1" applyFill="1" applyBorder="1" applyAlignment="1" applyProtection="1">
      <alignment horizontal="center" vertical="center" wrapText="1"/>
      <protection locked="0"/>
    </xf>
    <xf numFmtId="49" fontId="5" fillId="13" borderId="31" xfId="0" applyNumberFormat="1" applyFont="1" applyFill="1" applyBorder="1" applyAlignment="1" applyProtection="1">
      <alignment horizontal="center" vertical="center"/>
      <protection locked="0"/>
    </xf>
    <xf numFmtId="164" fontId="5" fillId="13" borderId="31" xfId="0" applyNumberFormat="1" applyFont="1" applyFill="1" applyBorder="1" applyAlignment="1" applyProtection="1">
      <alignment horizontal="center" vertical="center"/>
      <protection locked="0"/>
    </xf>
    <xf numFmtId="49" fontId="5" fillId="13" borderId="37" xfId="0" applyNumberFormat="1" applyFont="1" applyFill="1" applyBorder="1" applyAlignment="1" applyProtection="1">
      <alignment horizontal="center" vertical="center"/>
      <protection locked="0"/>
    </xf>
    <xf numFmtId="164" fontId="15" fillId="35" borderId="11" xfId="0" applyNumberFormat="1" applyFont="1" applyFill="1" applyBorder="1" applyAlignment="1" applyProtection="1">
      <alignment horizontal="center" vertical="center"/>
      <protection locked="0"/>
    </xf>
    <xf numFmtId="164" fontId="15" fillId="0" borderId="25"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64" fontId="15" fillId="0" borderId="38" xfId="0" applyNumberFormat="1" applyFont="1" applyFill="1" applyBorder="1" applyAlignment="1" applyProtection="1">
      <alignment horizontal="center" vertical="center"/>
      <protection locked="0"/>
    </xf>
    <xf numFmtId="0" fontId="21" fillId="36" borderId="16" xfId="0" applyFont="1" applyFill="1" applyBorder="1" applyAlignment="1" applyProtection="1">
      <alignment horizontal="center" vertical="center" wrapText="1"/>
      <protection locked="0"/>
    </xf>
    <xf numFmtId="0" fontId="21" fillId="36" borderId="17" xfId="0" applyFont="1" applyFill="1" applyBorder="1" applyAlignment="1" applyProtection="1">
      <alignment horizontal="center" vertical="center" wrapText="1"/>
      <protection locked="0"/>
    </xf>
    <xf numFmtId="0" fontId="21" fillId="36" borderId="19" xfId="0" applyFont="1" applyFill="1" applyBorder="1" applyAlignment="1" applyProtection="1">
      <alignment horizontal="center" vertical="center" wrapText="1"/>
      <protection locked="0"/>
    </xf>
    <xf numFmtId="0" fontId="21" fillId="36" borderId="0" xfId="0" applyFont="1" applyFill="1" applyBorder="1" applyAlignment="1" applyProtection="1">
      <alignment horizontal="center" vertical="center" wrapText="1"/>
      <protection locked="0"/>
    </xf>
    <xf numFmtId="0" fontId="21" fillId="36" borderId="36" xfId="0" applyFont="1" applyFill="1" applyBorder="1" applyAlignment="1" applyProtection="1">
      <alignment horizontal="center" vertical="center" wrapText="1"/>
      <protection locked="0"/>
    </xf>
    <xf numFmtId="0" fontId="21" fillId="36" borderId="31" xfId="0" applyFont="1" applyFill="1" applyBorder="1" applyAlignment="1" applyProtection="1">
      <alignment horizontal="center" vertical="center" wrapText="1"/>
      <protection locked="0"/>
    </xf>
    <xf numFmtId="49" fontId="15" fillId="35" borderId="28" xfId="0" applyNumberFormat="1" applyFont="1" applyFill="1" applyBorder="1" applyAlignment="1" applyProtection="1">
      <alignment horizontal="left" vertical="center"/>
      <protection/>
    </xf>
    <xf numFmtId="0" fontId="0" fillId="0" borderId="28" xfId="0" applyBorder="1" applyAlignment="1" applyProtection="1">
      <alignment vertical="center"/>
      <protection/>
    </xf>
    <xf numFmtId="0" fontId="21" fillId="35" borderId="0" xfId="0" applyFont="1" applyFill="1" applyBorder="1" applyAlignment="1" applyProtection="1">
      <alignment horizontal="center" vertical="center" wrapText="1"/>
      <protection/>
    </xf>
    <xf numFmtId="0" fontId="0" fillId="35" borderId="0" xfId="0" applyFill="1" applyBorder="1" applyAlignment="1" applyProtection="1">
      <alignment vertical="center" wrapText="1"/>
      <protection/>
    </xf>
    <xf numFmtId="164" fontId="8" fillId="0" borderId="14" xfId="0" applyNumberFormat="1"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4" fillId="0" borderId="39" xfId="0" applyFont="1" applyFill="1" applyBorder="1" applyAlignment="1">
      <alignment vertical="center"/>
    </xf>
    <xf numFmtId="0" fontId="0" fillId="0" borderId="35" xfId="0" applyBorder="1" applyAlignment="1">
      <alignment vertical="center"/>
    </xf>
    <xf numFmtId="49" fontId="15" fillId="35" borderId="40" xfId="0" applyNumberFormat="1" applyFont="1" applyFill="1" applyBorder="1" applyAlignment="1" applyProtection="1">
      <alignment horizontal="left" vertical="center"/>
      <protection/>
    </xf>
    <xf numFmtId="0" fontId="0" fillId="0" borderId="41" xfId="0" applyBorder="1" applyAlignment="1" applyProtection="1">
      <alignment vertical="center"/>
      <protection/>
    </xf>
    <xf numFmtId="49" fontId="15" fillId="0" borderId="12" xfId="0" applyNumberFormat="1" applyFont="1" applyFill="1" applyBorder="1" applyAlignment="1" applyProtection="1">
      <alignment horizontal="left" vertical="center"/>
      <protection/>
    </xf>
    <xf numFmtId="49" fontId="15" fillId="0" borderId="41" xfId="0" applyNumberFormat="1" applyFont="1" applyFill="1" applyBorder="1" applyAlignment="1" applyProtection="1">
      <alignment horizontal="left" vertical="center"/>
      <protection/>
    </xf>
    <xf numFmtId="49" fontId="15" fillId="35" borderId="42" xfId="0" applyNumberFormat="1" applyFont="1" applyFill="1" applyBorder="1" applyAlignment="1" applyProtection="1">
      <alignment horizontal="left" vertical="center"/>
      <protection/>
    </xf>
    <xf numFmtId="0" fontId="0" fillId="0" borderId="43" xfId="0" applyBorder="1" applyAlignment="1" applyProtection="1">
      <alignment vertical="center"/>
      <protection/>
    </xf>
    <xf numFmtId="49" fontId="15" fillId="0" borderId="10" xfId="0" applyNumberFormat="1" applyFont="1" applyFill="1" applyBorder="1" applyAlignment="1" applyProtection="1">
      <alignment horizontal="left" vertical="center"/>
      <protection/>
    </xf>
    <xf numFmtId="0" fontId="0" fillId="0" borderId="10" xfId="0" applyBorder="1" applyAlignment="1" applyProtection="1">
      <alignment vertical="center"/>
      <protection/>
    </xf>
    <xf numFmtId="49" fontId="16" fillId="0" borderId="40" xfId="0" applyNumberFormat="1" applyFont="1" applyFill="1" applyBorder="1" applyAlignment="1" applyProtection="1">
      <alignment horizontal="left" vertical="center"/>
      <protection/>
    </xf>
    <xf numFmtId="49" fontId="16" fillId="0" borderId="44" xfId="0" applyNumberFormat="1" applyFont="1" applyFill="1" applyBorder="1" applyAlignment="1">
      <alignment horizontal="left" vertical="center"/>
    </xf>
    <xf numFmtId="0" fontId="0" fillId="0" borderId="11" xfId="0" applyBorder="1" applyAlignment="1">
      <alignment vertical="center"/>
    </xf>
    <xf numFmtId="49" fontId="15" fillId="35" borderId="45" xfId="0" applyNumberFormat="1" applyFont="1" applyFill="1" applyBorder="1" applyAlignment="1" applyProtection="1">
      <alignment horizontal="left" vertical="center"/>
      <protection/>
    </xf>
    <xf numFmtId="0" fontId="0" fillId="0" borderId="27" xfId="0" applyBorder="1" applyAlignment="1" applyProtection="1">
      <alignment vertical="center"/>
      <protection/>
    </xf>
    <xf numFmtId="49" fontId="15" fillId="0" borderId="45" xfId="0" applyNumberFormat="1" applyFont="1" applyFill="1" applyBorder="1" applyAlignment="1" applyProtection="1">
      <alignment horizontal="left" vertical="center"/>
      <protection/>
    </xf>
    <xf numFmtId="49" fontId="15" fillId="0" borderId="27" xfId="0" applyNumberFormat="1" applyFont="1" applyFill="1" applyBorder="1" applyAlignment="1" applyProtection="1">
      <alignment horizontal="left" vertical="center"/>
      <protection/>
    </xf>
    <xf numFmtId="49" fontId="16" fillId="0" borderId="40" xfId="0" applyNumberFormat="1" applyFont="1" applyFill="1" applyBorder="1" applyAlignment="1" applyProtection="1">
      <alignment vertical="center" wrapText="1"/>
      <protection/>
    </xf>
    <xf numFmtId="0" fontId="0" fillId="0" borderId="41" xfId="0" applyBorder="1" applyAlignment="1" applyProtection="1">
      <alignment vertical="center" wrapText="1"/>
      <protection/>
    </xf>
    <xf numFmtId="49" fontId="15" fillId="0" borderId="39" xfId="0" applyNumberFormat="1" applyFont="1" applyFill="1" applyBorder="1" applyAlignment="1" applyProtection="1">
      <alignment horizontal="left" vertical="center"/>
      <protection/>
    </xf>
    <xf numFmtId="0" fontId="0" fillId="0" borderId="35" xfId="0" applyBorder="1" applyAlignment="1" applyProtection="1">
      <alignment vertical="center"/>
      <protection/>
    </xf>
    <xf numFmtId="49"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horizontal="center"/>
      <protection/>
    </xf>
    <xf numFmtId="0" fontId="0" fillId="35" borderId="0" xfId="0" applyFill="1" applyBorder="1" applyAlignment="1" applyProtection="1">
      <alignment/>
      <protection/>
    </xf>
    <xf numFmtId="49" fontId="16" fillId="0" borderId="40" xfId="0" applyNumberFormat="1"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49" fontId="16" fillId="0" borderId="40" xfId="0" applyNumberFormat="1" applyFont="1" applyFill="1" applyBorder="1" applyAlignment="1">
      <alignment horizontal="left" vertical="center"/>
    </xf>
    <xf numFmtId="0" fontId="0" fillId="0" borderId="41" xfId="0" applyBorder="1" applyAlignment="1">
      <alignment vertical="center"/>
    </xf>
    <xf numFmtId="49" fontId="16" fillId="0" borderId="39" xfId="0" applyNumberFormat="1" applyFont="1" applyFill="1" applyBorder="1" applyAlignment="1">
      <alignment horizontal="left" vertical="center"/>
    </xf>
    <xf numFmtId="49" fontId="15" fillId="35" borderId="45" xfId="0" applyNumberFormat="1" applyFont="1" applyFill="1" applyBorder="1" applyAlignment="1" applyProtection="1">
      <alignment horizontal="left" vertical="center"/>
      <protection locked="0"/>
    </xf>
    <xf numFmtId="0" fontId="0" fillId="0" borderId="27" xfId="0" applyBorder="1" applyAlignment="1" applyProtection="1">
      <alignment vertical="center"/>
      <protection locked="0"/>
    </xf>
    <xf numFmtId="49" fontId="15" fillId="35" borderId="40" xfId="0" applyNumberFormat="1" applyFont="1" applyFill="1" applyBorder="1" applyAlignment="1" applyProtection="1">
      <alignment horizontal="left" vertical="center"/>
      <protection locked="0"/>
    </xf>
    <xf numFmtId="0" fontId="0" fillId="0" borderId="41" xfId="0" applyBorder="1" applyAlignment="1" applyProtection="1">
      <alignment vertical="center"/>
      <protection locked="0"/>
    </xf>
    <xf numFmtId="164" fontId="15" fillId="35" borderId="38" xfId="0" applyNumberFormat="1" applyFont="1" applyFill="1" applyBorder="1" applyAlignment="1" applyProtection="1" quotePrefix="1">
      <alignment horizontal="center" vertical="center"/>
      <protection locked="0"/>
    </xf>
    <xf numFmtId="0" fontId="0" fillId="0" borderId="38" xfId="0" applyBorder="1" applyAlignment="1" applyProtection="1">
      <alignment horizontal="center" vertical="center"/>
      <protection locked="0"/>
    </xf>
    <xf numFmtId="49" fontId="16" fillId="0" borderId="40" xfId="0" applyNumberFormat="1" applyFont="1" applyFill="1" applyBorder="1" applyAlignment="1" applyProtection="1">
      <alignment horizontal="left" vertical="center" wrapText="1"/>
      <protection locked="0"/>
    </xf>
    <xf numFmtId="0" fontId="21" fillId="36" borderId="2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protection locked="0"/>
    </xf>
    <xf numFmtId="0" fontId="21" fillId="36" borderId="22" xfId="0" applyFont="1" applyFill="1" applyBorder="1" applyAlignment="1" applyProtection="1">
      <alignment horizontal="center" vertical="center"/>
      <protection locked="0"/>
    </xf>
    <xf numFmtId="164" fontId="8" fillId="0" borderId="14" xfId="0" applyNumberFormat="1"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2" fillId="0" borderId="24"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49" fontId="15" fillId="0" borderId="12" xfId="0" applyNumberFormat="1" applyFont="1" applyFill="1" applyBorder="1" applyAlignment="1" applyProtection="1">
      <alignment horizontal="left" vertical="center"/>
      <protection locked="0"/>
    </xf>
    <xf numFmtId="49" fontId="15" fillId="0" borderId="41" xfId="0" applyNumberFormat="1"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center" vertical="center"/>
      <protection locked="0"/>
    </xf>
    <xf numFmtId="164" fontId="8" fillId="0" borderId="34"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49" fontId="15" fillId="0" borderId="28" xfId="0" applyNumberFormat="1" applyFont="1" applyFill="1" applyBorder="1" applyAlignment="1" applyProtection="1">
      <alignment horizontal="left" vertical="center"/>
      <protection locked="0"/>
    </xf>
    <xf numFmtId="0" fontId="0" fillId="0" borderId="28" xfId="0" applyBorder="1" applyAlignment="1" applyProtection="1">
      <alignment vertical="center"/>
      <protection locked="0"/>
    </xf>
    <xf numFmtId="0" fontId="15" fillId="0" borderId="40" xfId="0" applyFont="1" applyFill="1" applyBorder="1" applyAlignment="1" applyProtection="1">
      <alignment vertical="center"/>
      <protection locked="0"/>
    </xf>
    <xf numFmtId="49" fontId="15" fillId="0" borderId="40" xfId="0" applyNumberFormat="1" applyFont="1" applyFill="1" applyBorder="1" applyAlignment="1" applyProtection="1">
      <alignment horizontal="left" vertical="center"/>
      <protection locked="0"/>
    </xf>
    <xf numFmtId="49" fontId="15" fillId="0" borderId="45" xfId="0" applyNumberFormat="1" applyFont="1" applyFill="1" applyBorder="1" applyAlignment="1" applyProtection="1">
      <alignment horizontal="left" vertical="center"/>
      <protection locked="0"/>
    </xf>
    <xf numFmtId="0" fontId="12" fillId="0" borderId="46" xfId="0" applyFont="1" applyFill="1" applyBorder="1" applyAlignment="1" applyProtection="1">
      <alignment horizontal="left" vertical="center"/>
      <protection locked="0"/>
    </xf>
    <xf numFmtId="0" fontId="12" fillId="0" borderId="47" xfId="0" applyFont="1" applyFill="1" applyBorder="1" applyAlignment="1" applyProtection="1">
      <alignment horizontal="left" vertical="center"/>
      <protection locked="0"/>
    </xf>
    <xf numFmtId="164" fontId="8" fillId="0" borderId="28" xfId="0" applyNumberFormat="1" applyFont="1" applyFill="1" applyBorder="1" applyAlignment="1" applyProtection="1">
      <alignment horizontal="center" vertical="center"/>
      <protection locked="0"/>
    </xf>
    <xf numFmtId="164" fontId="8" fillId="0" borderId="29" xfId="0" applyNumberFormat="1" applyFont="1" applyFill="1" applyBorder="1" applyAlignment="1" applyProtection="1">
      <alignment horizontal="center" vertical="center"/>
      <protection locked="0"/>
    </xf>
    <xf numFmtId="49" fontId="8" fillId="35" borderId="14" xfId="0" applyNumberFormat="1" applyFont="1" applyFill="1" applyBorder="1" applyAlignment="1" applyProtection="1">
      <alignment horizontal="left" vertical="center" wrapText="1"/>
      <protection locked="0"/>
    </xf>
    <xf numFmtId="0" fontId="22" fillId="0" borderId="14"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0" fillId="0" borderId="14" xfId="0" applyBorder="1" applyAlignment="1">
      <alignment vertical="center" wrapText="1"/>
    </xf>
    <xf numFmtId="49" fontId="15" fillId="0" borderId="48" xfId="0" applyNumberFormat="1"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49" fontId="15" fillId="0" borderId="39" xfId="0" applyNumberFormat="1" applyFont="1" applyFill="1" applyBorder="1" applyAlignment="1" applyProtection="1">
      <alignment horizontal="left" vertical="center"/>
      <protection locked="0"/>
    </xf>
    <xf numFmtId="0" fontId="0" fillId="0" borderId="35" xfId="0" applyBorder="1" applyAlignment="1" applyProtection="1">
      <alignment vertical="center"/>
      <protection locked="0"/>
    </xf>
    <xf numFmtId="49" fontId="15" fillId="0" borderId="14" xfId="0" applyNumberFormat="1" applyFont="1" applyFill="1" applyBorder="1" applyAlignment="1" applyProtection="1">
      <alignment horizontal="left" vertical="center"/>
      <protection locked="0"/>
    </xf>
    <xf numFmtId="164" fontId="15" fillId="35" borderId="15" xfId="0" applyNumberFormat="1"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15" fillId="0" borderId="27" xfId="0" applyNumberFormat="1" applyFont="1" applyFill="1" applyBorder="1" applyAlignment="1" applyProtection="1">
      <alignment horizontal="left" vertical="center"/>
      <protection locked="0"/>
    </xf>
    <xf numFmtId="49" fontId="8" fillId="35" borderId="0" xfId="0" applyNumberFormat="1" applyFont="1" applyFill="1" applyBorder="1" applyAlignment="1" applyProtection="1">
      <alignment horizontal="left" vertical="center" wrapText="1"/>
      <protection locked="0"/>
    </xf>
    <xf numFmtId="0" fontId="22" fillId="0" borderId="0" xfId="0" applyFont="1" applyBorder="1" applyAlignment="1" applyProtection="1">
      <alignment vertical="center"/>
      <protection locked="0"/>
    </xf>
    <xf numFmtId="164" fontId="15" fillId="35" borderId="51" xfId="0" applyNumberFormat="1" applyFont="1" applyFill="1" applyBorder="1" applyAlignment="1" applyProtection="1" quotePrefix="1">
      <alignment horizontal="center" vertical="center"/>
      <protection locked="0"/>
    </xf>
    <xf numFmtId="0" fontId="0" fillId="0" borderId="51" xfId="0" applyBorder="1" applyAlignment="1" applyProtection="1">
      <alignment horizontal="center" vertical="center"/>
      <protection locked="0"/>
    </xf>
    <xf numFmtId="0" fontId="0" fillId="0" borderId="38" xfId="0" applyBorder="1" applyAlignment="1">
      <alignment vertical="center" wrapText="1"/>
    </xf>
    <xf numFmtId="0" fontId="0" fillId="0" borderId="38" xfId="0" applyBorder="1" applyAlignment="1">
      <alignment vertical="center"/>
    </xf>
    <xf numFmtId="49" fontId="15" fillId="35" borderId="39" xfId="0" applyNumberFormat="1" applyFont="1" applyFill="1" applyBorder="1" applyAlignment="1" applyProtection="1">
      <alignment horizontal="left" vertical="center"/>
      <protection locked="0"/>
    </xf>
    <xf numFmtId="164" fontId="15" fillId="35" borderId="25"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49" fontId="16" fillId="0" borderId="42" xfId="0" applyNumberFormat="1" applyFont="1" applyFill="1" applyBorder="1" applyAlignment="1">
      <alignment horizontal="left" vertical="center"/>
    </xf>
    <xf numFmtId="0" fontId="0" fillId="0" borderId="43" xfId="0" applyBorder="1" applyAlignment="1">
      <alignment vertical="center"/>
    </xf>
    <xf numFmtId="49" fontId="15" fillId="0" borderId="11"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49" fontId="6" fillId="34" borderId="16" xfId="0" applyNumberFormat="1" applyFont="1" applyFill="1" applyBorder="1" applyAlignment="1">
      <alignment horizontal="center" vertical="center"/>
    </xf>
    <xf numFmtId="0" fontId="7" fillId="34" borderId="17" xfId="0" applyFont="1" applyFill="1" applyBorder="1" applyAlignment="1">
      <alignment horizontal="center"/>
    </xf>
    <xf numFmtId="0" fontId="7" fillId="34" borderId="18" xfId="0" applyFont="1" applyFill="1" applyBorder="1" applyAlignment="1">
      <alignment horizontal="center"/>
    </xf>
    <xf numFmtId="49" fontId="6" fillId="34" borderId="0" xfId="0" applyNumberFormat="1" applyFont="1" applyFill="1" applyBorder="1" applyAlignment="1">
      <alignment horizontal="center" vertical="center"/>
    </xf>
    <xf numFmtId="49" fontId="6" fillId="34" borderId="26" xfId="0" applyNumberFormat="1" applyFont="1" applyFill="1" applyBorder="1" applyAlignment="1">
      <alignment horizontal="center" vertical="center"/>
    </xf>
    <xf numFmtId="49" fontId="17" fillId="34" borderId="36" xfId="0" applyNumberFormat="1" applyFont="1" applyFill="1" applyBorder="1" applyAlignment="1">
      <alignment horizontal="center" vertical="center"/>
    </xf>
    <xf numFmtId="49" fontId="17" fillId="34" borderId="31" xfId="0" applyNumberFormat="1" applyFont="1" applyFill="1" applyBorder="1" applyAlignment="1">
      <alignment horizontal="center" vertical="center"/>
    </xf>
    <xf numFmtId="49" fontId="17" fillId="34" borderId="37" xfId="0" applyNumberFormat="1" applyFont="1" applyFill="1" applyBorder="1" applyAlignment="1">
      <alignment horizontal="center" vertical="center"/>
    </xf>
    <xf numFmtId="49" fontId="17" fillId="13" borderId="36" xfId="0" applyNumberFormat="1" applyFont="1" applyFill="1" applyBorder="1" applyAlignment="1">
      <alignment horizontal="center" vertical="center"/>
    </xf>
    <xf numFmtId="49" fontId="17" fillId="13" borderId="31" xfId="0" applyNumberFormat="1" applyFont="1" applyFill="1" applyBorder="1" applyAlignment="1">
      <alignment horizontal="center" vertical="center"/>
    </xf>
    <xf numFmtId="49" fontId="17" fillId="13" borderId="37" xfId="0" applyNumberFormat="1" applyFont="1" applyFill="1" applyBorder="1" applyAlignment="1">
      <alignment horizontal="center" vertical="center"/>
    </xf>
    <xf numFmtId="0" fontId="21" fillId="36" borderId="39" xfId="0" applyFont="1" applyFill="1" applyBorder="1" applyAlignment="1" applyProtection="1">
      <alignment horizontal="center" vertical="center"/>
      <protection locked="0"/>
    </xf>
    <xf numFmtId="0" fontId="21" fillId="36" borderId="52" xfId="0" applyFont="1" applyFill="1" applyBorder="1" applyAlignment="1" applyProtection="1">
      <alignment horizontal="center" vertical="center"/>
      <protection locked="0"/>
    </xf>
    <xf numFmtId="0" fontId="21" fillId="36" borderId="53" xfId="0" applyFont="1" applyFill="1" applyBorder="1" applyAlignment="1" applyProtection="1">
      <alignment horizontal="center" vertical="center"/>
      <protection locked="0"/>
    </xf>
    <xf numFmtId="49" fontId="17" fillId="36" borderId="16" xfId="0" applyNumberFormat="1" applyFont="1" applyFill="1" applyBorder="1" applyAlignment="1">
      <alignment horizontal="center" vertical="center"/>
    </xf>
    <xf numFmtId="49" fontId="17" fillId="36" borderId="17" xfId="0" applyNumberFormat="1" applyFont="1" applyFill="1" applyBorder="1" applyAlignment="1">
      <alignment horizontal="center" vertical="center"/>
    </xf>
    <xf numFmtId="49" fontId="17" fillId="36" borderId="18" xfId="0" applyNumberFormat="1" applyFont="1" applyFill="1" applyBorder="1" applyAlignment="1">
      <alignment horizontal="center" vertical="center"/>
    </xf>
    <xf numFmtId="49" fontId="8" fillId="35" borderId="21" xfId="0" applyNumberFormat="1" applyFont="1" applyFill="1" applyBorder="1" applyAlignment="1" applyProtection="1">
      <alignment horizontal="right" vertical="center"/>
      <protection locked="0"/>
    </xf>
    <xf numFmtId="49" fontId="8" fillId="35" borderId="21" xfId="0" applyNumberFormat="1" applyFont="1" applyFill="1" applyBorder="1" applyAlignment="1" applyProtection="1">
      <alignment horizontal="center" vertical="center"/>
      <protection locked="0"/>
    </xf>
    <xf numFmtId="49" fontId="8" fillId="35" borderId="22" xfId="0" applyNumberFormat="1" applyFont="1" applyFill="1" applyBorder="1" applyAlignment="1" applyProtection="1">
      <alignment horizontal="center" vertical="center"/>
      <protection locked="0"/>
    </xf>
    <xf numFmtId="0" fontId="9" fillId="35" borderId="21" xfId="0" applyFont="1" applyFill="1" applyBorder="1" applyAlignment="1" applyProtection="1">
      <alignment horizontal="left" vertical="center"/>
      <protection locked="0"/>
    </xf>
    <xf numFmtId="0" fontId="9" fillId="35" borderId="22" xfId="0" applyFont="1" applyFill="1" applyBorder="1" applyAlignment="1" applyProtection="1">
      <alignment horizontal="left" vertical="center"/>
      <protection locked="0"/>
    </xf>
    <xf numFmtId="49" fontId="9" fillId="35" borderId="20" xfId="0" applyNumberFormat="1" applyFont="1" applyFill="1" applyBorder="1" applyAlignment="1" applyProtection="1">
      <alignment horizontal="left" vertical="center"/>
      <protection locked="0"/>
    </xf>
    <xf numFmtId="49" fontId="9" fillId="35" borderId="21" xfId="0" applyNumberFormat="1" applyFont="1" applyFill="1" applyBorder="1" applyAlignment="1" applyProtection="1">
      <alignment horizontal="left" vertical="center"/>
      <protection locked="0"/>
    </xf>
    <xf numFmtId="49" fontId="9" fillId="35" borderId="22" xfId="0" applyNumberFormat="1" applyFont="1" applyFill="1" applyBorder="1" applyAlignment="1" applyProtection="1">
      <alignment horizontal="left" vertical="center"/>
      <protection locked="0"/>
    </xf>
    <xf numFmtId="0" fontId="20" fillId="35" borderId="21" xfId="0" applyFont="1" applyFill="1" applyBorder="1" applyAlignment="1">
      <alignment vertical="center"/>
    </xf>
    <xf numFmtId="0" fontId="20" fillId="35" borderId="22" xfId="0" applyFont="1" applyFill="1" applyBorder="1" applyAlignment="1">
      <alignment vertical="center"/>
    </xf>
    <xf numFmtId="49" fontId="9" fillId="35" borderId="20" xfId="0" applyNumberFormat="1" applyFont="1" applyFill="1" applyBorder="1" applyAlignment="1" applyProtection="1">
      <alignment horizontal="center" vertical="center"/>
      <protection locked="0"/>
    </xf>
    <xf numFmtId="49" fontId="9" fillId="35" borderId="21" xfId="0" applyNumberFormat="1" applyFont="1" applyFill="1" applyBorder="1" applyAlignment="1" applyProtection="1">
      <alignment horizontal="center" vertical="center"/>
      <protection locked="0"/>
    </xf>
    <xf numFmtId="49" fontId="9" fillId="35" borderId="22" xfId="0" applyNumberFormat="1" applyFont="1" applyFill="1" applyBorder="1" applyAlignment="1" applyProtection="1">
      <alignment horizontal="center" vertical="center"/>
      <protection locked="0"/>
    </xf>
    <xf numFmtId="49" fontId="9" fillId="35" borderId="16" xfId="0" applyNumberFormat="1" applyFont="1" applyFill="1" applyBorder="1" applyAlignment="1" applyProtection="1">
      <alignment horizontal="left" vertical="center"/>
      <protection locked="0"/>
    </xf>
    <xf numFmtId="49" fontId="9" fillId="35" borderId="17" xfId="0" applyNumberFormat="1" applyFont="1" applyFill="1" applyBorder="1" applyAlignment="1" applyProtection="1">
      <alignment horizontal="left" vertical="center"/>
      <protection locked="0"/>
    </xf>
    <xf numFmtId="49" fontId="9" fillId="35" borderId="18" xfId="0" applyNumberFormat="1" applyFont="1" applyFill="1" applyBorder="1" applyAlignment="1" applyProtection="1">
      <alignment horizontal="left" vertical="center"/>
      <protection locked="0"/>
    </xf>
    <xf numFmtId="0" fontId="9" fillId="35" borderId="16" xfId="0" applyFont="1" applyFill="1" applyBorder="1" applyAlignment="1" applyProtection="1">
      <alignment horizontal="left" vertical="center"/>
      <protection locked="0"/>
    </xf>
    <xf numFmtId="0" fontId="0" fillId="0" borderId="18" xfId="0" applyBorder="1" applyAlignment="1">
      <alignment horizontal="left" vertical="center"/>
    </xf>
    <xf numFmtId="49" fontId="15" fillId="35" borderId="46" xfId="0" applyNumberFormat="1" applyFont="1" applyFill="1" applyBorder="1" applyAlignment="1" applyProtection="1">
      <alignment horizontal="left" vertical="center"/>
      <protection locked="0"/>
    </xf>
    <xf numFmtId="49" fontId="15" fillId="35" borderId="42" xfId="0" applyNumberFormat="1" applyFont="1" applyFill="1" applyBorder="1" applyAlignment="1" applyProtection="1">
      <alignment horizontal="left" vertical="center"/>
      <protection locked="0"/>
    </xf>
    <xf numFmtId="0" fontId="0" fillId="0" borderId="43" xfId="0" applyBorder="1" applyAlignment="1" applyProtection="1">
      <alignment vertical="center"/>
      <protection locked="0"/>
    </xf>
    <xf numFmtId="49" fontId="16" fillId="0" borderId="48" xfId="0" applyNumberFormat="1" applyFont="1" applyFill="1" applyBorder="1" applyAlignment="1" applyProtection="1">
      <alignment horizontal="left" vertical="center" wrapText="1"/>
      <protection locked="0"/>
    </xf>
    <xf numFmtId="0" fontId="0" fillId="0" borderId="49" xfId="0" applyBorder="1" applyAlignment="1" applyProtection="1">
      <alignment vertical="center" wrapText="1"/>
      <protection locked="0"/>
    </xf>
    <xf numFmtId="0" fontId="21" fillId="36" borderId="39" xfId="0" applyFont="1" applyFill="1" applyBorder="1" applyAlignment="1" applyProtection="1">
      <alignment horizontal="center" vertical="center"/>
      <protection/>
    </xf>
    <xf numFmtId="0" fontId="21" fillId="36" borderId="52" xfId="0" applyFont="1" applyFill="1" applyBorder="1" applyAlignment="1" applyProtection="1">
      <alignment horizontal="center" vertical="center"/>
      <protection/>
    </xf>
    <xf numFmtId="0" fontId="21" fillId="36" borderId="53"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3276600</xdr:colOff>
      <xdr:row>6</xdr:row>
      <xdr:rowOff>161925</xdr:rowOff>
    </xdr:from>
    <xdr:to>
      <xdr:col>9</xdr:col>
      <xdr:colOff>66675</xdr:colOff>
      <xdr:row>16</xdr:row>
      <xdr:rowOff>314325</xdr:rowOff>
    </xdr:to>
    <xdr:pic>
      <xdr:nvPicPr>
        <xdr:cNvPr id="1" name="Picture 2"/>
        <xdr:cNvPicPr preferRelativeResize="1">
          <a:picLocks noChangeAspect="1"/>
        </xdr:cNvPicPr>
      </xdr:nvPicPr>
      <xdr:blipFill>
        <a:blip r:embed="rId1"/>
        <a:stretch>
          <a:fillRect/>
        </a:stretch>
      </xdr:blipFill>
      <xdr:spPr>
        <a:xfrm>
          <a:off x="3276600" y="1838325"/>
          <a:ext cx="9239250" cy="2895600"/>
        </a:xfrm>
        <a:prstGeom prst="rect">
          <a:avLst/>
        </a:prstGeom>
        <a:noFill/>
        <a:ln w="9525" cmpd="sng">
          <a:noFill/>
        </a:ln>
      </xdr:spPr>
    </xdr:pic>
    <xdr:clientData/>
  </xdr:twoCellAnchor>
  <xdr:twoCellAnchor editAs="oneCell">
    <xdr:from>
      <xdr:col>3</xdr:col>
      <xdr:colOff>876300</xdr:colOff>
      <xdr:row>0</xdr:row>
      <xdr:rowOff>38100</xdr:rowOff>
    </xdr:from>
    <xdr:to>
      <xdr:col>7</xdr:col>
      <xdr:colOff>1114425</xdr:colOff>
      <xdr:row>8</xdr:row>
      <xdr:rowOff>104775</xdr:rowOff>
    </xdr:to>
    <xdr:pic>
      <xdr:nvPicPr>
        <xdr:cNvPr id="2" name="Picture 4"/>
        <xdr:cNvPicPr preferRelativeResize="1">
          <a:picLocks noChangeAspect="1"/>
        </xdr:cNvPicPr>
      </xdr:nvPicPr>
      <xdr:blipFill>
        <a:blip r:embed="rId2"/>
        <a:stretch>
          <a:fillRect/>
        </a:stretch>
      </xdr:blipFill>
      <xdr:spPr>
        <a:xfrm>
          <a:off x="5781675" y="38100"/>
          <a:ext cx="3209925" cy="237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215"/>
  <sheetViews>
    <sheetView tabSelected="1" view="pageBreakPreview" zoomScale="50" zoomScaleNormal="50" zoomScaleSheetLayoutView="50" zoomScalePageLayoutView="67" workbookViewId="0" topLeftCell="B95">
      <selection activeCell="B38" sqref="B38:L38"/>
    </sheetView>
  </sheetViews>
  <sheetFormatPr defaultColWidth="9.140625" defaultRowHeight="12.75"/>
  <cols>
    <col min="1" max="1" width="6.28125" style="1" hidden="1" customWidth="1"/>
    <col min="2" max="2" width="60.7109375" style="1" customWidth="1"/>
    <col min="3" max="3" width="12.8515625" style="1" customWidth="1"/>
    <col min="4" max="4" width="15.00390625" style="1" customWidth="1"/>
    <col min="5" max="5" width="15.7109375" style="1" customWidth="1"/>
    <col min="6" max="6" width="12.00390625" style="1" customWidth="1"/>
    <col min="7" max="7" width="1.8515625" style="43" customWidth="1"/>
    <col min="8" max="8" width="55.7109375" style="1" customWidth="1"/>
    <col min="9" max="9" width="12.8515625" style="1" customWidth="1"/>
    <col min="10" max="10" width="11.7109375" style="1" customWidth="1"/>
    <col min="11" max="11" width="16.28125" style="1" customWidth="1"/>
    <col min="12" max="12" width="16.57421875" style="1" customWidth="1"/>
    <col min="13" max="13" width="14.28125" style="67" hidden="1" customWidth="1"/>
    <col min="14" max="14" width="0" style="1" hidden="1" customWidth="1"/>
    <col min="15" max="16384" width="9.140625" style="1" customWidth="1"/>
  </cols>
  <sheetData>
    <row r="1" spans="2:12" ht="12.75">
      <c r="B1" s="170"/>
      <c r="C1" s="171"/>
      <c r="D1" s="171"/>
      <c r="E1" s="171"/>
      <c r="F1" s="171"/>
      <c r="G1" s="171"/>
      <c r="H1" s="171"/>
      <c r="I1" s="171"/>
      <c r="J1" s="171"/>
      <c r="K1" s="171"/>
      <c r="L1" s="171"/>
    </row>
    <row r="2" spans="2:12" ht="12.75">
      <c r="B2" s="172"/>
      <c r="C2" s="172"/>
      <c r="D2" s="172"/>
      <c r="E2" s="172"/>
      <c r="F2" s="172"/>
      <c r="G2" s="172"/>
      <c r="H2" s="172"/>
      <c r="I2" s="172"/>
      <c r="J2" s="172"/>
      <c r="K2" s="172"/>
      <c r="L2" s="172"/>
    </row>
    <row r="3" spans="2:12" ht="34.5" customHeight="1">
      <c r="B3" s="172"/>
      <c r="C3" s="172"/>
      <c r="D3" s="172"/>
      <c r="E3" s="172"/>
      <c r="F3" s="172"/>
      <c r="G3" s="172"/>
      <c r="H3" s="172"/>
      <c r="I3" s="172"/>
      <c r="J3" s="172"/>
      <c r="K3" s="172"/>
      <c r="L3" s="172"/>
    </row>
    <row r="4" spans="2:12" ht="34.5" customHeight="1">
      <c r="B4" s="172"/>
      <c r="C4" s="172"/>
      <c r="D4" s="172"/>
      <c r="E4" s="172"/>
      <c r="F4" s="172"/>
      <c r="G4" s="172"/>
      <c r="H4" s="172"/>
      <c r="I4" s="172"/>
      <c r="J4" s="172"/>
      <c r="K4" s="172"/>
      <c r="L4" s="172"/>
    </row>
    <row r="5" spans="2:12" ht="12.75">
      <c r="B5" s="172"/>
      <c r="C5" s="172"/>
      <c r="D5" s="172"/>
      <c r="E5" s="172"/>
      <c r="F5" s="172"/>
      <c r="G5" s="172"/>
      <c r="H5" s="172"/>
      <c r="I5" s="172"/>
      <c r="J5" s="172"/>
      <c r="K5" s="172"/>
      <c r="L5" s="172"/>
    </row>
    <row r="6" spans="2:12" ht="24.75" customHeight="1">
      <c r="B6" s="172"/>
      <c r="C6" s="172"/>
      <c r="D6" s="172"/>
      <c r="E6" s="172"/>
      <c r="F6" s="172"/>
      <c r="G6" s="172"/>
      <c r="H6" s="172"/>
      <c r="I6" s="172"/>
      <c r="J6" s="172"/>
      <c r="K6" s="172"/>
      <c r="L6" s="172"/>
    </row>
    <row r="7" spans="2:12" ht="24.75" customHeight="1">
      <c r="B7" s="172"/>
      <c r="C7" s="172"/>
      <c r="D7" s="172"/>
      <c r="E7" s="172"/>
      <c r="F7" s="172"/>
      <c r="G7" s="172"/>
      <c r="H7" s="172"/>
      <c r="I7" s="172"/>
      <c r="J7" s="172"/>
      <c r="K7" s="172"/>
      <c r="L7" s="172"/>
    </row>
    <row r="8" spans="2:12" ht="24.75" customHeight="1">
      <c r="B8" s="172"/>
      <c r="C8" s="172"/>
      <c r="D8" s="172"/>
      <c r="E8" s="172"/>
      <c r="F8" s="172"/>
      <c r="G8" s="172"/>
      <c r="H8" s="172"/>
      <c r="I8" s="172"/>
      <c r="J8" s="172"/>
      <c r="K8" s="172"/>
      <c r="L8" s="172"/>
    </row>
    <row r="9" spans="2:12" ht="24.75" customHeight="1">
      <c r="B9" s="172"/>
      <c r="C9" s="172"/>
      <c r="D9" s="172"/>
      <c r="E9" s="172"/>
      <c r="F9" s="172"/>
      <c r="G9" s="172"/>
      <c r="H9" s="172"/>
      <c r="I9" s="172"/>
      <c r="J9" s="172"/>
      <c r="K9" s="172"/>
      <c r="L9" s="172"/>
    </row>
    <row r="10" spans="2:12" ht="24.75" customHeight="1">
      <c r="B10" s="172"/>
      <c r="C10" s="172"/>
      <c r="D10" s="172"/>
      <c r="E10" s="172"/>
      <c r="F10" s="172"/>
      <c r="G10" s="172"/>
      <c r="H10" s="172"/>
      <c r="I10" s="172"/>
      <c r="J10" s="172"/>
      <c r="K10" s="172"/>
      <c r="L10" s="172"/>
    </row>
    <row r="11" spans="2:12" ht="24.75" customHeight="1">
      <c r="B11" s="172"/>
      <c r="C11" s="172"/>
      <c r="D11" s="172"/>
      <c r="E11" s="172"/>
      <c r="F11" s="172"/>
      <c r="G11" s="172"/>
      <c r="H11" s="172"/>
      <c r="I11" s="172"/>
      <c r="J11" s="172"/>
      <c r="K11" s="172"/>
      <c r="L11" s="172"/>
    </row>
    <row r="12" spans="2:12" ht="24.75" customHeight="1">
      <c r="B12" s="172"/>
      <c r="C12" s="172"/>
      <c r="D12" s="172"/>
      <c r="E12" s="172"/>
      <c r="F12" s="172"/>
      <c r="G12" s="172"/>
      <c r="H12" s="172"/>
      <c r="I12" s="172"/>
      <c r="J12" s="172"/>
      <c r="K12" s="172"/>
      <c r="L12" s="172"/>
    </row>
    <row r="13" spans="2:12" ht="24.75" customHeight="1">
      <c r="B13" s="172"/>
      <c r="C13" s="172"/>
      <c r="D13" s="172"/>
      <c r="E13" s="172"/>
      <c r="F13" s="172"/>
      <c r="G13" s="172"/>
      <c r="H13" s="172"/>
      <c r="I13" s="172"/>
      <c r="J13" s="172"/>
      <c r="K13" s="172"/>
      <c r="L13" s="172"/>
    </row>
    <row r="14" spans="2:12" ht="24.75" customHeight="1">
      <c r="B14" s="172"/>
      <c r="C14" s="172"/>
      <c r="D14" s="172"/>
      <c r="E14" s="172"/>
      <c r="F14" s="172"/>
      <c r="G14" s="172"/>
      <c r="H14" s="172"/>
      <c r="I14" s="172"/>
      <c r="J14" s="172"/>
      <c r="K14" s="172"/>
      <c r="L14" s="172"/>
    </row>
    <row r="15" spans="2:12" ht="9" customHeight="1">
      <c r="B15" s="96"/>
      <c r="C15" s="33"/>
      <c r="D15" s="34"/>
      <c r="E15" s="34"/>
      <c r="F15" s="34"/>
      <c r="G15" s="35"/>
      <c r="H15" s="36"/>
      <c r="I15" s="37"/>
      <c r="J15" s="35"/>
      <c r="K15" s="38"/>
      <c r="L15" s="97"/>
    </row>
    <row r="16" spans="2:12" ht="9" customHeight="1">
      <c r="B16" s="32"/>
      <c r="C16" s="33"/>
      <c r="D16" s="34"/>
      <c r="E16" s="34"/>
      <c r="F16" s="34"/>
      <c r="G16" s="35"/>
      <c r="H16" s="36"/>
      <c r="I16" s="37"/>
      <c r="J16" s="35"/>
      <c r="K16" s="38"/>
      <c r="L16" s="39"/>
    </row>
    <row r="17" spans="2:13" s="2" customFormat="1" ht="45" customHeight="1">
      <c r="B17" s="145" t="s">
        <v>80</v>
      </c>
      <c r="C17" s="145"/>
      <c r="D17" s="145"/>
      <c r="E17" s="145"/>
      <c r="F17" s="145"/>
      <c r="G17" s="145"/>
      <c r="H17" s="145"/>
      <c r="I17" s="145"/>
      <c r="J17" s="145"/>
      <c r="K17" s="145"/>
      <c r="L17" s="145"/>
      <c r="M17" s="68"/>
    </row>
    <row r="18" spans="2:13" s="2" customFormat="1" ht="24.75" customHeight="1">
      <c r="B18" s="146"/>
      <c r="C18" s="146"/>
      <c r="D18" s="146"/>
      <c r="E18" s="146"/>
      <c r="F18" s="146"/>
      <c r="G18" s="146"/>
      <c r="H18" s="146"/>
      <c r="I18" s="146"/>
      <c r="J18" s="146"/>
      <c r="K18" s="146"/>
      <c r="L18" s="146"/>
      <c r="M18" s="68"/>
    </row>
    <row r="19" spans="2:13" s="2" customFormat="1" ht="24.75" customHeight="1">
      <c r="B19" s="146"/>
      <c r="C19" s="146"/>
      <c r="D19" s="146"/>
      <c r="E19" s="146"/>
      <c r="F19" s="146"/>
      <c r="G19" s="146"/>
      <c r="H19" s="146"/>
      <c r="I19" s="146"/>
      <c r="J19" s="146"/>
      <c r="K19" s="146"/>
      <c r="L19" s="146"/>
      <c r="M19" s="68"/>
    </row>
    <row r="20" spans="2:13" s="2" customFormat="1" ht="24.75" customHeight="1">
      <c r="B20" s="146"/>
      <c r="C20" s="146"/>
      <c r="D20" s="146"/>
      <c r="E20" s="146"/>
      <c r="F20" s="146"/>
      <c r="G20" s="146"/>
      <c r="H20" s="146"/>
      <c r="I20" s="146"/>
      <c r="J20" s="146"/>
      <c r="K20" s="146"/>
      <c r="L20" s="146"/>
      <c r="M20" s="68"/>
    </row>
    <row r="21" spans="2:13" s="2" customFormat="1" ht="24.75" customHeight="1">
      <c r="B21" s="146"/>
      <c r="C21" s="146"/>
      <c r="D21" s="146"/>
      <c r="E21" s="146"/>
      <c r="F21" s="146"/>
      <c r="G21" s="146"/>
      <c r="H21" s="146"/>
      <c r="I21" s="146"/>
      <c r="J21" s="146"/>
      <c r="K21" s="146"/>
      <c r="L21" s="146"/>
      <c r="M21" s="68"/>
    </row>
    <row r="22" spans="2:13" s="2" customFormat="1" ht="24.75" customHeight="1">
      <c r="B22" s="146"/>
      <c r="C22" s="146"/>
      <c r="D22" s="146"/>
      <c r="E22" s="146"/>
      <c r="F22" s="146"/>
      <c r="G22" s="146"/>
      <c r="H22" s="146"/>
      <c r="I22" s="146"/>
      <c r="J22" s="146"/>
      <c r="K22" s="146"/>
      <c r="L22" s="146"/>
      <c r="M22" s="68"/>
    </row>
    <row r="23" spans="2:13" s="2" customFormat="1" ht="24.75" customHeight="1">
      <c r="B23" s="146"/>
      <c r="C23" s="146"/>
      <c r="D23" s="146"/>
      <c r="E23" s="146"/>
      <c r="F23" s="146"/>
      <c r="G23" s="146"/>
      <c r="H23" s="146"/>
      <c r="I23" s="146"/>
      <c r="J23" s="146"/>
      <c r="K23" s="146"/>
      <c r="L23" s="146"/>
      <c r="M23" s="68"/>
    </row>
    <row r="24" spans="2:13" s="2" customFormat="1" ht="24.75" customHeight="1">
      <c r="B24" s="146"/>
      <c r="C24" s="146"/>
      <c r="D24" s="146"/>
      <c r="E24" s="146"/>
      <c r="F24" s="146"/>
      <c r="G24" s="146"/>
      <c r="H24" s="146"/>
      <c r="I24" s="146"/>
      <c r="J24" s="146"/>
      <c r="K24" s="146"/>
      <c r="L24" s="146"/>
      <c r="M24" s="68"/>
    </row>
    <row r="25" spans="2:13" s="2" customFormat="1" ht="24.75" customHeight="1">
      <c r="B25" s="146"/>
      <c r="C25" s="146"/>
      <c r="D25" s="146"/>
      <c r="E25" s="146"/>
      <c r="F25" s="146"/>
      <c r="G25" s="146"/>
      <c r="H25" s="146"/>
      <c r="I25" s="146"/>
      <c r="J25" s="146"/>
      <c r="K25" s="146"/>
      <c r="L25" s="146"/>
      <c r="M25" s="68"/>
    </row>
    <row r="26" spans="2:13" s="2" customFormat="1" ht="24.75" customHeight="1">
      <c r="B26" s="146"/>
      <c r="C26" s="146"/>
      <c r="D26" s="146"/>
      <c r="E26" s="146"/>
      <c r="F26" s="146"/>
      <c r="G26" s="146"/>
      <c r="H26" s="146"/>
      <c r="I26" s="146"/>
      <c r="J26" s="146"/>
      <c r="K26" s="146"/>
      <c r="L26" s="146"/>
      <c r="M26" s="68"/>
    </row>
    <row r="27" spans="2:13" s="2" customFormat="1" ht="24.75" customHeight="1">
      <c r="B27" s="146"/>
      <c r="C27" s="146"/>
      <c r="D27" s="146"/>
      <c r="E27" s="146"/>
      <c r="F27" s="146"/>
      <c r="G27" s="146"/>
      <c r="H27" s="146"/>
      <c r="I27" s="146"/>
      <c r="J27" s="146"/>
      <c r="K27" s="146"/>
      <c r="L27" s="146"/>
      <c r="M27" s="68"/>
    </row>
    <row r="28" spans="2:13" s="2" customFormat="1" ht="24.75" customHeight="1">
      <c r="B28" s="146"/>
      <c r="C28" s="146"/>
      <c r="D28" s="146"/>
      <c r="E28" s="146"/>
      <c r="F28" s="146"/>
      <c r="G28" s="146"/>
      <c r="H28" s="146"/>
      <c r="I28" s="146"/>
      <c r="J28" s="146"/>
      <c r="K28" s="146"/>
      <c r="L28" s="146"/>
      <c r="M28" s="68"/>
    </row>
    <row r="29" spans="2:13" s="2" customFormat="1" ht="24.75" customHeight="1">
      <c r="B29" s="146"/>
      <c r="C29" s="146"/>
      <c r="D29" s="146"/>
      <c r="E29" s="146"/>
      <c r="F29" s="146"/>
      <c r="G29" s="146"/>
      <c r="H29" s="146"/>
      <c r="I29" s="146"/>
      <c r="J29" s="146"/>
      <c r="K29" s="146"/>
      <c r="L29" s="146"/>
      <c r="M29" s="68"/>
    </row>
    <row r="30" spans="2:13" s="2" customFormat="1" ht="24.75" customHeight="1">
      <c r="B30" s="146"/>
      <c r="C30" s="146"/>
      <c r="D30" s="146"/>
      <c r="E30" s="146"/>
      <c r="F30" s="146"/>
      <c r="G30" s="146"/>
      <c r="H30" s="146"/>
      <c r="I30" s="146"/>
      <c r="J30" s="146"/>
      <c r="K30" s="146"/>
      <c r="L30" s="146"/>
      <c r="M30" s="68"/>
    </row>
    <row r="31" spans="2:13" s="2" customFormat="1" ht="24.75" customHeight="1">
      <c r="B31" s="146"/>
      <c r="C31" s="146"/>
      <c r="D31" s="146"/>
      <c r="E31" s="146"/>
      <c r="F31" s="146"/>
      <c r="G31" s="146"/>
      <c r="H31" s="146"/>
      <c r="I31" s="146"/>
      <c r="J31" s="146"/>
      <c r="K31" s="146"/>
      <c r="L31" s="146"/>
      <c r="M31" s="68"/>
    </row>
    <row r="32" spans="2:13" s="2" customFormat="1" ht="24.75" customHeight="1">
      <c r="B32" s="146"/>
      <c r="C32" s="146"/>
      <c r="D32" s="146"/>
      <c r="E32" s="146"/>
      <c r="F32" s="146"/>
      <c r="G32" s="146"/>
      <c r="H32" s="146"/>
      <c r="I32" s="146"/>
      <c r="J32" s="146"/>
      <c r="K32" s="146"/>
      <c r="L32" s="146"/>
      <c r="M32" s="68"/>
    </row>
    <row r="33" spans="2:13" s="2" customFormat="1" ht="24.75" customHeight="1">
      <c r="B33" s="146"/>
      <c r="C33" s="146"/>
      <c r="D33" s="146"/>
      <c r="E33" s="146"/>
      <c r="F33" s="146"/>
      <c r="G33" s="146"/>
      <c r="H33" s="146"/>
      <c r="I33" s="146"/>
      <c r="J33" s="146"/>
      <c r="K33" s="146"/>
      <c r="L33" s="146"/>
      <c r="M33" s="68"/>
    </row>
    <row r="34" spans="2:13" s="2" customFormat="1" ht="71.25" customHeight="1" thickBot="1">
      <c r="B34" s="146"/>
      <c r="C34" s="146"/>
      <c r="D34" s="146"/>
      <c r="E34" s="146"/>
      <c r="F34" s="146"/>
      <c r="G34" s="146"/>
      <c r="H34" s="146"/>
      <c r="I34" s="146"/>
      <c r="J34" s="146"/>
      <c r="K34" s="146"/>
      <c r="L34" s="146"/>
      <c r="M34" s="68"/>
    </row>
    <row r="35" spans="2:13" s="2" customFormat="1" ht="24.75" customHeight="1">
      <c r="B35" s="232" t="s">
        <v>11</v>
      </c>
      <c r="C35" s="233"/>
      <c r="D35" s="233"/>
      <c r="E35" s="233"/>
      <c r="F35" s="233"/>
      <c r="G35" s="233"/>
      <c r="H35" s="233"/>
      <c r="I35" s="233"/>
      <c r="J35" s="233"/>
      <c r="K35" s="233"/>
      <c r="L35" s="234"/>
      <c r="M35" s="68"/>
    </row>
    <row r="36" spans="2:13" s="2" customFormat="1" ht="24.75" customHeight="1">
      <c r="B36" s="20"/>
      <c r="C36" s="24"/>
      <c r="D36" s="235" t="s">
        <v>12</v>
      </c>
      <c r="E36" s="235"/>
      <c r="F36" s="235"/>
      <c r="G36" s="235"/>
      <c r="H36" s="235"/>
      <c r="I36" s="235"/>
      <c r="J36" s="235"/>
      <c r="K36" s="235"/>
      <c r="L36" s="236"/>
      <c r="M36" s="68"/>
    </row>
    <row r="37" spans="2:13" s="2" customFormat="1" ht="24.75" customHeight="1" thickBot="1">
      <c r="B37" s="237" t="s">
        <v>84</v>
      </c>
      <c r="C37" s="238"/>
      <c r="D37" s="238"/>
      <c r="E37" s="238"/>
      <c r="F37" s="238"/>
      <c r="G37" s="238"/>
      <c r="H37" s="238"/>
      <c r="I37" s="238"/>
      <c r="J37" s="238"/>
      <c r="K37" s="238"/>
      <c r="L37" s="239"/>
      <c r="M37" s="68"/>
    </row>
    <row r="38" spans="2:13" s="2" customFormat="1" ht="24.75" customHeight="1" thickBot="1">
      <c r="B38" s="240" t="s">
        <v>83</v>
      </c>
      <c r="C38" s="241"/>
      <c r="D38" s="241"/>
      <c r="E38" s="241"/>
      <c r="F38" s="241"/>
      <c r="G38" s="241"/>
      <c r="H38" s="241"/>
      <c r="I38" s="241"/>
      <c r="J38" s="241"/>
      <c r="K38" s="241"/>
      <c r="L38" s="242"/>
      <c r="M38" s="68"/>
    </row>
    <row r="39" spans="2:13" s="2" customFormat="1" ht="24.75" customHeight="1" thickBot="1">
      <c r="B39" s="246" t="s">
        <v>81</v>
      </c>
      <c r="C39" s="247"/>
      <c r="D39" s="247"/>
      <c r="E39" s="247"/>
      <c r="F39" s="247"/>
      <c r="G39" s="247"/>
      <c r="H39" s="247"/>
      <c r="I39" s="247"/>
      <c r="J39" s="247"/>
      <c r="K39" s="247"/>
      <c r="L39" s="248"/>
      <c r="M39" s="68"/>
    </row>
    <row r="40" spans="2:13" s="2" customFormat="1" ht="24.75" customHeight="1" thickBot="1">
      <c r="B40" s="30" t="s">
        <v>8</v>
      </c>
      <c r="C40" s="249"/>
      <c r="D40" s="249"/>
      <c r="E40" s="250"/>
      <c r="F40" s="251"/>
      <c r="G40" s="26"/>
      <c r="H40" s="254" t="s">
        <v>13</v>
      </c>
      <c r="I40" s="257"/>
      <c r="J40" s="257"/>
      <c r="K40" s="257"/>
      <c r="L40" s="258"/>
      <c r="M40" s="68"/>
    </row>
    <row r="41" spans="2:13" s="2" customFormat="1" ht="24.75" customHeight="1" thickBot="1">
      <c r="B41" s="31" t="s">
        <v>25</v>
      </c>
      <c r="C41" s="252"/>
      <c r="D41" s="252"/>
      <c r="E41" s="252"/>
      <c r="F41" s="253"/>
      <c r="G41" s="27"/>
      <c r="H41" s="254" t="s">
        <v>14</v>
      </c>
      <c r="I41" s="255"/>
      <c r="J41" s="255"/>
      <c r="K41" s="255"/>
      <c r="L41" s="256"/>
      <c r="M41" s="68"/>
    </row>
    <row r="42" spans="2:13" s="2" customFormat="1" ht="24.75" customHeight="1" thickBot="1">
      <c r="B42" s="31" t="s">
        <v>16</v>
      </c>
      <c r="C42" s="252"/>
      <c r="D42" s="252"/>
      <c r="E42" s="252"/>
      <c r="F42" s="253"/>
      <c r="G42" s="27"/>
      <c r="H42" s="254" t="s">
        <v>15</v>
      </c>
      <c r="I42" s="255"/>
      <c r="J42" s="255"/>
      <c r="K42" s="255"/>
      <c r="L42" s="256"/>
      <c r="M42" s="68"/>
    </row>
    <row r="43" spans="2:13" s="2" customFormat="1" ht="24.75" customHeight="1" thickBot="1">
      <c r="B43" s="254" t="s">
        <v>26</v>
      </c>
      <c r="C43" s="255"/>
      <c r="D43" s="255"/>
      <c r="E43" s="255"/>
      <c r="F43" s="256"/>
      <c r="G43" s="28"/>
      <c r="H43" s="254" t="s">
        <v>54</v>
      </c>
      <c r="I43" s="255"/>
      <c r="J43" s="255"/>
      <c r="K43" s="255"/>
      <c r="L43" s="256"/>
      <c r="M43" s="68"/>
    </row>
    <row r="44" spans="2:13" s="2" customFormat="1" ht="24.75" customHeight="1" thickBot="1">
      <c r="B44" s="30" t="s">
        <v>9</v>
      </c>
      <c r="C44" s="255"/>
      <c r="D44" s="255"/>
      <c r="E44" s="255"/>
      <c r="F44" s="256"/>
      <c r="G44" s="28"/>
      <c r="H44" s="259"/>
      <c r="I44" s="260"/>
      <c r="J44" s="260"/>
      <c r="K44" s="260"/>
      <c r="L44" s="261"/>
      <c r="M44" s="68"/>
    </row>
    <row r="45" spans="2:13" s="2" customFormat="1" ht="24.75" customHeight="1" thickBot="1">
      <c r="B45" s="254" t="s">
        <v>27</v>
      </c>
      <c r="C45" s="255"/>
      <c r="D45" s="255"/>
      <c r="E45" s="255"/>
      <c r="F45" s="256"/>
      <c r="G45" s="28"/>
      <c r="H45" s="259"/>
      <c r="I45" s="260"/>
      <c r="J45" s="260"/>
      <c r="K45" s="260"/>
      <c r="L45" s="261"/>
      <c r="M45" s="68"/>
    </row>
    <row r="46" spans="2:13" s="2" customFormat="1" ht="24.75" customHeight="1" thickBot="1">
      <c r="B46" s="254" t="s">
        <v>28</v>
      </c>
      <c r="C46" s="255"/>
      <c r="D46" s="255"/>
      <c r="E46" s="255"/>
      <c r="F46" s="256"/>
      <c r="G46" s="28"/>
      <c r="H46" s="259"/>
      <c r="I46" s="260"/>
      <c r="J46" s="260"/>
      <c r="K46" s="260"/>
      <c r="L46" s="261"/>
      <c r="M46" s="68"/>
    </row>
    <row r="47" spans="2:13" s="2" customFormat="1" ht="24.75" customHeight="1" thickBot="1">
      <c r="B47" s="254" t="s">
        <v>10</v>
      </c>
      <c r="C47" s="255"/>
      <c r="D47" s="255"/>
      <c r="E47" s="255"/>
      <c r="F47" s="256"/>
      <c r="G47" s="28"/>
      <c r="H47" s="254"/>
      <c r="I47" s="255"/>
      <c r="J47" s="255"/>
      <c r="K47" s="255"/>
      <c r="L47" s="256"/>
      <c r="M47" s="68"/>
    </row>
    <row r="48" spans="2:13" s="2" customFormat="1" ht="24.75" customHeight="1">
      <c r="B48" s="262"/>
      <c r="C48" s="263"/>
      <c r="D48" s="263"/>
      <c r="E48" s="263"/>
      <c r="F48" s="264"/>
      <c r="G48" s="29"/>
      <c r="H48" s="115"/>
      <c r="I48" s="265" t="s">
        <v>55</v>
      </c>
      <c r="J48" s="266"/>
      <c r="K48" s="116" t="s">
        <v>1</v>
      </c>
      <c r="L48" s="117"/>
      <c r="M48" s="68"/>
    </row>
    <row r="49" spans="2:13" s="2" customFormat="1" ht="45" customHeight="1" thickBot="1">
      <c r="B49" s="272" t="s">
        <v>74</v>
      </c>
      <c r="C49" s="273"/>
      <c r="D49" s="273"/>
      <c r="E49" s="273"/>
      <c r="F49" s="273"/>
      <c r="G49" s="273"/>
      <c r="H49" s="273"/>
      <c r="I49" s="273"/>
      <c r="J49" s="273"/>
      <c r="K49" s="273"/>
      <c r="L49" s="274"/>
      <c r="M49" s="68"/>
    </row>
    <row r="50" spans="2:13" s="2" customFormat="1" ht="24.75" customHeight="1" thickBot="1">
      <c r="B50" s="118" t="s">
        <v>31</v>
      </c>
      <c r="C50" s="119"/>
      <c r="D50" s="120" t="s">
        <v>2</v>
      </c>
      <c r="E50" s="120" t="s">
        <v>3</v>
      </c>
      <c r="F50" s="121" t="s">
        <v>0</v>
      </c>
      <c r="G50" s="75"/>
      <c r="H50" s="118" t="s">
        <v>5</v>
      </c>
      <c r="I50" s="119"/>
      <c r="J50" s="122" t="s">
        <v>2</v>
      </c>
      <c r="K50" s="123" t="s">
        <v>3</v>
      </c>
      <c r="L50" s="124" t="s">
        <v>0</v>
      </c>
      <c r="M50" s="68"/>
    </row>
    <row r="51" spans="2:13" s="2" customFormat="1" ht="24.75" customHeight="1">
      <c r="B51" s="164" t="s">
        <v>75</v>
      </c>
      <c r="C51" s="163"/>
      <c r="D51" s="6"/>
      <c r="E51" s="76">
        <v>5</v>
      </c>
      <c r="F51" s="77">
        <f>SUM(D51*E51)</f>
        <v>0</v>
      </c>
      <c r="G51" s="25"/>
      <c r="H51" s="164" t="s">
        <v>18</v>
      </c>
      <c r="I51" s="165"/>
      <c r="J51" s="9"/>
      <c r="K51" s="76">
        <v>4</v>
      </c>
      <c r="L51" s="77">
        <f>SUM(J51*K51)</f>
        <v>0</v>
      </c>
      <c r="M51" s="68"/>
    </row>
    <row r="52" spans="2:13" s="2" customFormat="1" ht="24.75" customHeight="1" thickBot="1">
      <c r="B52" s="168" t="s">
        <v>47</v>
      </c>
      <c r="C52" s="169"/>
      <c r="D52" s="7"/>
      <c r="E52" s="78">
        <v>5</v>
      </c>
      <c r="F52" s="77">
        <f>SUM(D52*E52)</f>
        <v>0</v>
      </c>
      <c r="G52" s="25"/>
      <c r="H52" s="153" t="s">
        <v>19</v>
      </c>
      <c r="I52" s="154"/>
      <c r="J52" s="8"/>
      <c r="K52" s="79">
        <v>5</v>
      </c>
      <c r="L52" s="77">
        <f>SUM(J52*K52)</f>
        <v>0</v>
      </c>
      <c r="M52" s="68"/>
    </row>
    <row r="53" spans="2:13" s="2" customFormat="1" ht="24.75" customHeight="1" thickBot="1">
      <c r="B53" s="72" t="s">
        <v>24</v>
      </c>
      <c r="C53" s="87"/>
      <c r="D53" s="73" t="s">
        <v>2</v>
      </c>
      <c r="E53" s="73" t="s">
        <v>3</v>
      </c>
      <c r="F53" s="74" t="s">
        <v>0</v>
      </c>
      <c r="G53" s="11"/>
      <c r="H53" s="153" t="s">
        <v>77</v>
      </c>
      <c r="I53" s="154"/>
      <c r="J53" s="8"/>
      <c r="K53" s="80">
        <v>5</v>
      </c>
      <c r="L53" s="77">
        <f>SUM(J53*K53)</f>
        <v>0</v>
      </c>
      <c r="M53" s="68"/>
    </row>
    <row r="54" spans="2:13" s="2" customFormat="1" ht="24.75" customHeight="1" thickBot="1">
      <c r="B54" s="166" t="s">
        <v>30</v>
      </c>
      <c r="C54" s="167"/>
      <c r="D54" s="45"/>
      <c r="E54" s="76">
        <v>10</v>
      </c>
      <c r="F54" s="77">
        <f>SUM(D54*E54)</f>
        <v>0</v>
      </c>
      <c r="G54" s="11"/>
      <c r="H54" s="157" t="s">
        <v>21</v>
      </c>
      <c r="I54" s="158"/>
      <c r="J54" s="8"/>
      <c r="K54" s="80">
        <v>5</v>
      </c>
      <c r="L54" s="77">
        <f>SUM(J54*K54)</f>
        <v>0</v>
      </c>
      <c r="M54" s="68"/>
    </row>
    <row r="55" spans="2:13" s="2" customFormat="1" ht="24.75" customHeight="1" thickBot="1">
      <c r="B55" s="166" t="s">
        <v>45</v>
      </c>
      <c r="C55" s="167"/>
      <c r="D55" s="45"/>
      <c r="E55" s="78">
        <v>10</v>
      </c>
      <c r="F55" s="77">
        <f>SUM(D55*E55)</f>
        <v>0</v>
      </c>
      <c r="G55" s="11"/>
      <c r="H55" s="81" t="s">
        <v>32</v>
      </c>
      <c r="I55" s="82"/>
      <c r="J55" s="83" t="s">
        <v>2</v>
      </c>
      <c r="K55" s="84" t="s">
        <v>3</v>
      </c>
      <c r="L55" s="85" t="s">
        <v>0</v>
      </c>
      <c r="M55" s="68"/>
    </row>
    <row r="56" spans="2:13" s="2" customFormat="1" ht="24.75" customHeight="1">
      <c r="B56" s="166" t="s">
        <v>46</v>
      </c>
      <c r="C56" s="167"/>
      <c r="D56" s="45"/>
      <c r="E56" s="78">
        <v>8</v>
      </c>
      <c r="F56" s="77">
        <f>SUM(D56*E56)</f>
        <v>0</v>
      </c>
      <c r="G56" s="11"/>
      <c r="H56" s="162" t="s">
        <v>33</v>
      </c>
      <c r="I56" s="163"/>
      <c r="J56" s="21"/>
      <c r="K56" s="86">
        <v>3.5</v>
      </c>
      <c r="L56" s="77">
        <f>SUM(J56*K56)</f>
        <v>0</v>
      </c>
      <c r="M56" s="68"/>
    </row>
    <row r="57" spans="2:13" s="2" customFormat="1" ht="24.75" customHeight="1">
      <c r="B57" s="166" t="s">
        <v>76</v>
      </c>
      <c r="C57" s="167"/>
      <c r="D57" s="45"/>
      <c r="E57" s="78">
        <v>10</v>
      </c>
      <c r="F57" s="77">
        <f>SUM(D57*E57)</f>
        <v>0</v>
      </c>
      <c r="G57" s="11"/>
      <c r="H57" s="151" t="s">
        <v>34</v>
      </c>
      <c r="I57" s="152"/>
      <c r="J57" s="22"/>
      <c r="K57" s="79">
        <v>3.5</v>
      </c>
      <c r="L57" s="77">
        <f>SUM(J57*K57)</f>
        <v>0</v>
      </c>
      <c r="M57" s="68"/>
    </row>
    <row r="58" spans="2:13" s="2" customFormat="1" ht="24.75" customHeight="1">
      <c r="B58" s="159"/>
      <c r="C58" s="152"/>
      <c r="D58" s="5"/>
      <c r="E58" s="3"/>
      <c r="F58" s="10"/>
      <c r="G58" s="11"/>
      <c r="H58" s="151" t="s">
        <v>35</v>
      </c>
      <c r="I58" s="152"/>
      <c r="J58" s="22"/>
      <c r="K58" s="79">
        <v>3.5</v>
      </c>
      <c r="L58" s="77">
        <f>SUM(J58*K58)</f>
        <v>0</v>
      </c>
      <c r="M58" s="68"/>
    </row>
    <row r="59" spans="2:13" s="2" customFormat="1" ht="24.75" customHeight="1" thickBot="1">
      <c r="B59" s="160"/>
      <c r="C59" s="161"/>
      <c r="D59" s="46"/>
      <c r="E59" s="4"/>
      <c r="F59" s="4"/>
      <c r="G59" s="11"/>
      <c r="H59" s="155" t="s">
        <v>36</v>
      </c>
      <c r="I59" s="156"/>
      <c r="J59" s="93"/>
      <c r="K59" s="94">
        <v>3.5</v>
      </c>
      <c r="L59" s="95">
        <f>SUM(J59*K59)</f>
        <v>0</v>
      </c>
      <c r="M59" s="68"/>
    </row>
    <row r="60" spans="2:14" s="2" customFormat="1" ht="24.75" customHeight="1" thickBot="1">
      <c r="B60" s="149"/>
      <c r="C60" s="150"/>
      <c r="D60" s="99"/>
      <c r="E60" s="99"/>
      <c r="F60" s="99"/>
      <c r="G60" s="100"/>
      <c r="H60" s="143" t="s">
        <v>44</v>
      </c>
      <c r="I60" s="144"/>
      <c r="J60" s="101"/>
      <c r="K60" s="102">
        <v>2</v>
      </c>
      <c r="L60" s="103">
        <f>SUM(J60*K60)</f>
        <v>0</v>
      </c>
      <c r="M60" s="98">
        <f>SUM(F51+F52+F54+F55+F56+F57+L51+L52+L53+L54+L56+L57+L58+L59+L60)</f>
        <v>0</v>
      </c>
      <c r="N60" s="66"/>
    </row>
    <row r="61" spans="2:12" ht="9" customHeight="1">
      <c r="B61" s="12"/>
      <c r="C61" s="13"/>
      <c r="D61" s="14"/>
      <c r="E61" s="14"/>
      <c r="F61" s="14"/>
      <c r="G61" s="15"/>
      <c r="H61" s="16"/>
      <c r="I61" s="17"/>
      <c r="J61" s="15"/>
      <c r="K61" s="18"/>
      <c r="L61" s="19"/>
    </row>
    <row r="62" spans="2:13" s="2" customFormat="1" ht="45" customHeight="1" thickBot="1">
      <c r="B62" s="243" t="s">
        <v>50</v>
      </c>
      <c r="C62" s="244"/>
      <c r="D62" s="244"/>
      <c r="E62" s="244"/>
      <c r="F62" s="244"/>
      <c r="G62" s="244"/>
      <c r="H62" s="244"/>
      <c r="I62" s="244"/>
      <c r="J62" s="244"/>
      <c r="K62" s="244"/>
      <c r="L62" s="245"/>
      <c r="M62" s="68"/>
    </row>
    <row r="63" spans="2:13" s="2" customFormat="1" ht="24.75" customHeight="1" thickBot="1">
      <c r="B63" s="125" t="s">
        <v>31</v>
      </c>
      <c r="C63" s="126"/>
      <c r="D63" s="127" t="s">
        <v>2</v>
      </c>
      <c r="E63" s="127" t="s">
        <v>3</v>
      </c>
      <c r="F63" s="128" t="s">
        <v>0</v>
      </c>
      <c r="G63" s="51"/>
      <c r="H63" s="125" t="s">
        <v>23</v>
      </c>
      <c r="I63" s="129"/>
      <c r="J63" s="130" t="s">
        <v>2</v>
      </c>
      <c r="K63" s="131" t="s">
        <v>3</v>
      </c>
      <c r="L63" s="132" t="s">
        <v>0</v>
      </c>
      <c r="M63" s="68"/>
    </row>
    <row r="64" spans="2:13" s="2" customFormat="1" ht="24.75" customHeight="1">
      <c r="B64" s="202" t="s">
        <v>49</v>
      </c>
      <c r="C64" s="179"/>
      <c r="D64" s="6"/>
      <c r="E64" s="55">
        <v>5</v>
      </c>
      <c r="F64" s="56">
        <f>SUM(D64*E64)</f>
        <v>0</v>
      </c>
      <c r="G64" s="25"/>
      <c r="H64" s="219" t="s">
        <v>56</v>
      </c>
      <c r="I64" s="220"/>
      <c r="J64" s="210"/>
      <c r="K64" s="221">
        <v>15</v>
      </c>
      <c r="L64" s="216">
        <v>0</v>
      </c>
      <c r="M64" s="68"/>
    </row>
    <row r="65" spans="2:13" s="2" customFormat="1" ht="24.75" customHeight="1" thickBot="1">
      <c r="B65" s="213" t="s">
        <v>47</v>
      </c>
      <c r="C65" s="214"/>
      <c r="D65" s="7"/>
      <c r="E65" s="57">
        <v>5</v>
      </c>
      <c r="F65" s="56">
        <f>SUM(D65*E65)</f>
        <v>0</v>
      </c>
      <c r="G65" s="25"/>
      <c r="H65" s="220"/>
      <c r="I65" s="220"/>
      <c r="J65" s="161"/>
      <c r="K65" s="222"/>
      <c r="L65" s="217"/>
      <c r="M65" s="68"/>
    </row>
    <row r="66" spans="2:13" s="2" customFormat="1" ht="24.75" customHeight="1" thickBot="1">
      <c r="B66" s="47" t="s">
        <v>24</v>
      </c>
      <c r="C66" s="58"/>
      <c r="D66" s="49" t="s">
        <v>2</v>
      </c>
      <c r="E66" s="49" t="s">
        <v>3</v>
      </c>
      <c r="F66" s="50" t="s">
        <v>0</v>
      </c>
      <c r="G66" s="11"/>
      <c r="H66" s="47" t="s">
        <v>22</v>
      </c>
      <c r="I66" s="48"/>
      <c r="J66" s="52" t="s">
        <v>2</v>
      </c>
      <c r="K66" s="53" t="s">
        <v>4</v>
      </c>
      <c r="L66" s="89" t="s">
        <v>0</v>
      </c>
      <c r="M66" s="68"/>
    </row>
    <row r="67" spans="2:13" s="2" customFormat="1" ht="24.75" customHeight="1">
      <c r="B67" s="270" t="s">
        <v>29</v>
      </c>
      <c r="C67" s="271"/>
      <c r="D67" s="44"/>
      <c r="E67" s="55">
        <v>11</v>
      </c>
      <c r="F67" s="56">
        <f>SUM(D67*E67)</f>
        <v>0</v>
      </c>
      <c r="G67" s="11"/>
      <c r="H67" s="211" t="s">
        <v>37</v>
      </c>
      <c r="I67" s="212"/>
      <c r="J67" s="9"/>
      <c r="K67" s="90">
        <v>40</v>
      </c>
      <c r="L67" s="56">
        <f>SUM(J67*K67)</f>
        <v>0</v>
      </c>
      <c r="M67" s="68"/>
    </row>
    <row r="68" spans="2:13" s="2" customFormat="1" ht="24.75" customHeight="1">
      <c r="B68" s="173" t="s">
        <v>30</v>
      </c>
      <c r="C68" s="174"/>
      <c r="D68" s="45"/>
      <c r="E68" s="55">
        <v>10</v>
      </c>
      <c r="F68" s="56">
        <f>SUM(D68*E68)</f>
        <v>0</v>
      </c>
      <c r="G68" s="11"/>
      <c r="H68" s="201" t="s">
        <v>38</v>
      </c>
      <c r="I68" s="181"/>
      <c r="J68" s="9"/>
      <c r="K68" s="90">
        <v>30</v>
      </c>
      <c r="L68" s="56">
        <f aca="true" t="shared" si="0" ref="L68:L73">SUM(J68*K68)</f>
        <v>0</v>
      </c>
      <c r="M68" s="68"/>
    </row>
    <row r="69" spans="2:13" s="2" customFormat="1" ht="24.75" customHeight="1">
      <c r="B69" s="173" t="s">
        <v>45</v>
      </c>
      <c r="C69" s="174"/>
      <c r="D69" s="45"/>
      <c r="E69" s="57">
        <v>10</v>
      </c>
      <c r="F69" s="56">
        <f>SUM(D69*E69)</f>
        <v>0</v>
      </c>
      <c r="G69" s="11"/>
      <c r="H69" s="201" t="s">
        <v>39</v>
      </c>
      <c r="I69" s="181"/>
      <c r="J69" s="8"/>
      <c r="K69" s="91">
        <v>45</v>
      </c>
      <c r="L69" s="56">
        <f t="shared" si="0"/>
        <v>0</v>
      </c>
      <c r="M69" s="68"/>
    </row>
    <row r="70" spans="2:13" s="2" customFormat="1" ht="24.75" customHeight="1">
      <c r="B70" s="173" t="s">
        <v>46</v>
      </c>
      <c r="C70" s="174"/>
      <c r="D70" s="45"/>
      <c r="E70" s="57">
        <v>8</v>
      </c>
      <c r="F70" s="56">
        <f>SUM(D70*E70)</f>
        <v>0</v>
      </c>
      <c r="G70" s="11"/>
      <c r="H70" s="201" t="s">
        <v>40</v>
      </c>
      <c r="I70" s="181"/>
      <c r="J70" s="8"/>
      <c r="K70" s="91">
        <v>50</v>
      </c>
      <c r="L70" s="56">
        <f t="shared" si="0"/>
        <v>0</v>
      </c>
      <c r="M70" s="68"/>
    </row>
    <row r="71" spans="2:13" s="2" customFormat="1" ht="24.75" customHeight="1">
      <c r="B71" s="173" t="s">
        <v>76</v>
      </c>
      <c r="C71" s="174"/>
      <c r="D71" s="45"/>
      <c r="E71" s="57">
        <v>10</v>
      </c>
      <c r="F71" s="56">
        <f>SUM(D71*E71)</f>
        <v>0</v>
      </c>
      <c r="G71" s="11"/>
      <c r="H71" s="200" t="s">
        <v>41</v>
      </c>
      <c r="I71" s="181"/>
      <c r="J71" s="9"/>
      <c r="K71" s="55">
        <v>40</v>
      </c>
      <c r="L71" s="56">
        <f t="shared" si="0"/>
        <v>0</v>
      </c>
      <c r="M71" s="68"/>
    </row>
    <row r="72" spans="2:13" s="2" customFormat="1" ht="24.75" customHeight="1">
      <c r="B72" s="175"/>
      <c r="C72" s="176"/>
      <c r="D72" s="40"/>
      <c r="E72" s="3"/>
      <c r="F72" s="3"/>
      <c r="G72" s="11"/>
      <c r="H72" s="201" t="s">
        <v>42</v>
      </c>
      <c r="I72" s="181"/>
      <c r="J72" s="8"/>
      <c r="K72" s="57">
        <v>40</v>
      </c>
      <c r="L72" s="56">
        <f t="shared" si="0"/>
        <v>0</v>
      </c>
      <c r="M72" s="68"/>
    </row>
    <row r="73" spans="2:13" s="2" customFormat="1" ht="24.75" customHeight="1" thickBot="1">
      <c r="B73" s="228"/>
      <c r="C73" s="229"/>
      <c r="D73" s="46"/>
      <c r="E73" s="4"/>
      <c r="F73" s="4"/>
      <c r="G73" s="11"/>
      <c r="H73" s="213" t="s">
        <v>43</v>
      </c>
      <c r="I73" s="214"/>
      <c r="J73" s="8"/>
      <c r="K73" s="57">
        <v>30</v>
      </c>
      <c r="L73" s="56">
        <f t="shared" si="0"/>
        <v>0</v>
      </c>
      <c r="M73" s="68"/>
    </row>
    <row r="74" spans="2:13" s="2" customFormat="1" ht="24.75" customHeight="1" thickBot="1">
      <c r="B74" s="61" t="s">
        <v>32</v>
      </c>
      <c r="C74" s="62"/>
      <c r="D74" s="63" t="s">
        <v>2</v>
      </c>
      <c r="E74" s="64" t="s">
        <v>3</v>
      </c>
      <c r="F74" s="65" t="s">
        <v>0</v>
      </c>
      <c r="G74" s="92"/>
      <c r="H74" s="47" t="s">
        <v>5</v>
      </c>
      <c r="I74" s="48"/>
      <c r="J74" s="52" t="s">
        <v>2</v>
      </c>
      <c r="K74" s="53" t="s">
        <v>3</v>
      </c>
      <c r="L74" s="54" t="s">
        <v>0</v>
      </c>
      <c r="M74" s="68"/>
    </row>
    <row r="75" spans="2:13" s="2" customFormat="1" ht="24.75" customHeight="1">
      <c r="B75" s="178" t="s">
        <v>33</v>
      </c>
      <c r="C75" s="179"/>
      <c r="D75" s="21"/>
      <c r="E75" s="88">
        <v>3.5</v>
      </c>
      <c r="F75" s="56">
        <f>SUM(D75*E75)</f>
        <v>0</v>
      </c>
      <c r="G75" s="11"/>
      <c r="H75" s="202" t="s">
        <v>17</v>
      </c>
      <c r="I75" s="218"/>
      <c r="J75" s="9"/>
      <c r="K75" s="55">
        <v>4</v>
      </c>
      <c r="L75" s="56">
        <f>SUM(J75*K75)</f>
        <v>0</v>
      </c>
      <c r="M75" s="68"/>
    </row>
    <row r="76" spans="2:13" s="2" customFormat="1" ht="24.75" customHeight="1">
      <c r="B76" s="180" t="s">
        <v>34</v>
      </c>
      <c r="C76" s="181"/>
      <c r="D76" s="22"/>
      <c r="E76" s="59">
        <v>3.5</v>
      </c>
      <c r="F76" s="56">
        <f>SUM(D76*E76)</f>
        <v>0</v>
      </c>
      <c r="G76" s="11"/>
      <c r="H76" s="192" t="s">
        <v>18</v>
      </c>
      <c r="I76" s="193"/>
      <c r="J76" s="8"/>
      <c r="K76" s="59">
        <v>4</v>
      </c>
      <c r="L76" s="56">
        <f>SUM(J76*K76)</f>
        <v>0</v>
      </c>
      <c r="M76" s="68"/>
    </row>
    <row r="77" spans="2:13" s="2" customFormat="1" ht="24.75" customHeight="1">
      <c r="B77" s="180" t="s">
        <v>35</v>
      </c>
      <c r="C77" s="181"/>
      <c r="D77" s="22"/>
      <c r="E77" s="59">
        <v>3.5</v>
      </c>
      <c r="F77" s="56">
        <f>SUM(D77*E77)</f>
        <v>0</v>
      </c>
      <c r="G77" s="11"/>
      <c r="H77" s="192" t="s">
        <v>19</v>
      </c>
      <c r="I77" s="193"/>
      <c r="J77" s="8"/>
      <c r="K77" s="60">
        <v>5</v>
      </c>
      <c r="L77" s="56">
        <f>SUM(J77*K77)</f>
        <v>0</v>
      </c>
      <c r="M77" s="68"/>
    </row>
    <row r="78" spans="2:13" s="2" customFormat="1" ht="24.75" customHeight="1">
      <c r="B78" s="180" t="s">
        <v>36</v>
      </c>
      <c r="C78" s="181"/>
      <c r="D78" s="22"/>
      <c r="E78" s="59">
        <v>3.5</v>
      </c>
      <c r="F78" s="56">
        <f>SUM(D78*E78)</f>
        <v>0</v>
      </c>
      <c r="G78" s="11"/>
      <c r="H78" s="196" t="s">
        <v>20</v>
      </c>
      <c r="I78" s="197"/>
      <c r="J78" s="8"/>
      <c r="K78" s="60">
        <v>5</v>
      </c>
      <c r="L78" s="56">
        <f>SUM(J78*K78)</f>
        <v>0</v>
      </c>
      <c r="M78" s="68"/>
    </row>
    <row r="79" spans="2:13" s="2" customFormat="1" ht="24.75" customHeight="1" thickBot="1">
      <c r="B79" s="268" t="s">
        <v>44</v>
      </c>
      <c r="C79" s="269"/>
      <c r="D79" s="93"/>
      <c r="E79" s="133">
        <v>2</v>
      </c>
      <c r="F79" s="134">
        <f>SUM(D79*E79)</f>
        <v>0</v>
      </c>
      <c r="G79" s="11"/>
      <c r="H79" s="230" t="s">
        <v>21</v>
      </c>
      <c r="I79" s="231"/>
      <c r="J79" s="135"/>
      <c r="K79" s="136">
        <v>5</v>
      </c>
      <c r="L79" s="134">
        <f>SUM(J79*K79)</f>
        <v>0</v>
      </c>
      <c r="M79" s="69">
        <f>SUM(F64+F65+F67+F68+F69+F70+F71+F75+F76+F77+F78+F79+L64+L67+L68+L69+L70+L71+L72+L73+L75+L76+L77+L78+L79)</f>
        <v>0</v>
      </c>
    </row>
    <row r="80" spans="2:13" s="2" customFormat="1" ht="6.75" customHeight="1">
      <c r="B80" s="12"/>
      <c r="C80" s="13"/>
      <c r="D80" s="14"/>
      <c r="E80" s="14"/>
      <c r="F80" s="14"/>
      <c r="G80" s="15"/>
      <c r="H80" s="16"/>
      <c r="I80" s="17"/>
      <c r="J80" s="15"/>
      <c r="K80" s="18"/>
      <c r="L80" s="19"/>
      <c r="M80" s="69"/>
    </row>
    <row r="81" spans="2:13" s="2" customFormat="1" ht="45" customHeight="1" thickBot="1">
      <c r="B81" s="243" t="s">
        <v>51</v>
      </c>
      <c r="C81" s="244"/>
      <c r="D81" s="244"/>
      <c r="E81" s="244"/>
      <c r="F81" s="244"/>
      <c r="G81" s="244"/>
      <c r="H81" s="244"/>
      <c r="I81" s="244"/>
      <c r="J81" s="244"/>
      <c r="K81" s="244"/>
      <c r="L81" s="245"/>
      <c r="M81" s="68"/>
    </row>
    <row r="82" spans="2:13" s="2" customFormat="1" ht="24.75" customHeight="1" thickBot="1">
      <c r="B82" s="125" t="s">
        <v>31</v>
      </c>
      <c r="C82" s="126"/>
      <c r="D82" s="127" t="s">
        <v>2</v>
      </c>
      <c r="E82" s="127" t="s">
        <v>3</v>
      </c>
      <c r="F82" s="128" t="s">
        <v>0</v>
      </c>
      <c r="G82" s="51"/>
      <c r="H82" s="125" t="s">
        <v>23</v>
      </c>
      <c r="I82" s="129"/>
      <c r="J82" s="130" t="s">
        <v>2</v>
      </c>
      <c r="K82" s="131" t="s">
        <v>3</v>
      </c>
      <c r="L82" s="132" t="s">
        <v>0</v>
      </c>
      <c r="M82" s="68"/>
    </row>
    <row r="83" spans="2:13" s="2" customFormat="1" ht="24.75" customHeight="1">
      <c r="B83" s="202" t="s">
        <v>52</v>
      </c>
      <c r="C83" s="179"/>
      <c r="D83" s="6"/>
      <c r="E83" s="55">
        <v>5</v>
      </c>
      <c r="F83" s="56">
        <f>SUM(D83*E83)</f>
        <v>0</v>
      </c>
      <c r="G83" s="25"/>
      <c r="H83" s="219" t="s">
        <v>73</v>
      </c>
      <c r="I83" s="220"/>
      <c r="J83" s="223"/>
      <c r="K83" s="182">
        <v>15</v>
      </c>
      <c r="L83" s="216">
        <v>0</v>
      </c>
      <c r="M83" s="68"/>
    </row>
    <row r="84" spans="2:13" s="2" customFormat="1" ht="24.75" customHeight="1" thickBot="1">
      <c r="B84" s="213" t="s">
        <v>53</v>
      </c>
      <c r="C84" s="214"/>
      <c r="D84" s="7"/>
      <c r="E84" s="57">
        <v>5</v>
      </c>
      <c r="F84" s="56">
        <f>SUM(D84*E84)</f>
        <v>0</v>
      </c>
      <c r="G84" s="25"/>
      <c r="H84" s="220"/>
      <c r="I84" s="220"/>
      <c r="J84" s="224"/>
      <c r="K84" s="183"/>
      <c r="L84" s="217"/>
      <c r="M84" s="68"/>
    </row>
    <row r="85" spans="2:13" s="2" customFormat="1" ht="24.75" customHeight="1" thickBot="1">
      <c r="B85" s="47" t="s">
        <v>24</v>
      </c>
      <c r="C85" s="58"/>
      <c r="D85" s="49" t="s">
        <v>2</v>
      </c>
      <c r="E85" s="49" t="s">
        <v>3</v>
      </c>
      <c r="F85" s="50" t="s">
        <v>0</v>
      </c>
      <c r="G85" s="92"/>
      <c r="H85" s="47" t="s">
        <v>22</v>
      </c>
      <c r="I85" s="48"/>
      <c r="J85" s="52" t="s">
        <v>2</v>
      </c>
      <c r="K85" s="53" t="s">
        <v>4</v>
      </c>
      <c r="L85" s="89" t="s">
        <v>0</v>
      </c>
      <c r="M85" s="68"/>
    </row>
    <row r="86" spans="2:13" s="2" customFormat="1" ht="24.75" customHeight="1">
      <c r="B86" s="184" t="s">
        <v>29</v>
      </c>
      <c r="C86" s="174"/>
      <c r="D86" s="45"/>
      <c r="E86" s="55">
        <v>11</v>
      </c>
      <c r="F86" s="56">
        <f>SUM(D86*E86)</f>
        <v>0</v>
      </c>
      <c r="G86" s="11"/>
      <c r="H86" s="211" t="s">
        <v>37</v>
      </c>
      <c r="I86" s="212"/>
      <c r="J86" s="9"/>
      <c r="K86" s="90">
        <v>40</v>
      </c>
      <c r="L86" s="56">
        <f>SUM(J86*K86)</f>
        <v>0</v>
      </c>
      <c r="M86" s="68"/>
    </row>
    <row r="87" spans="2:13" s="2" customFormat="1" ht="24.75" customHeight="1">
      <c r="B87" s="173" t="s">
        <v>30</v>
      </c>
      <c r="C87" s="174"/>
      <c r="D87" s="45"/>
      <c r="E87" s="55">
        <v>10</v>
      </c>
      <c r="F87" s="56">
        <f>SUM(D87*E87)</f>
        <v>0</v>
      </c>
      <c r="G87" s="11"/>
      <c r="H87" s="201" t="s">
        <v>38</v>
      </c>
      <c r="I87" s="181"/>
      <c r="J87" s="9"/>
      <c r="K87" s="90">
        <v>30</v>
      </c>
      <c r="L87" s="56">
        <f aca="true" t="shared" si="1" ref="L87:L92">SUM(J87*K87)</f>
        <v>0</v>
      </c>
      <c r="M87" s="68"/>
    </row>
    <row r="88" spans="2:13" s="2" customFormat="1" ht="24.75" customHeight="1">
      <c r="B88" s="173" t="s">
        <v>45</v>
      </c>
      <c r="C88" s="174"/>
      <c r="D88" s="45"/>
      <c r="E88" s="57">
        <v>10</v>
      </c>
      <c r="F88" s="56">
        <f>SUM(D88*E88)</f>
        <v>0</v>
      </c>
      <c r="G88" s="11"/>
      <c r="H88" s="201" t="s">
        <v>39</v>
      </c>
      <c r="I88" s="181"/>
      <c r="J88" s="8"/>
      <c r="K88" s="91">
        <v>45</v>
      </c>
      <c r="L88" s="56">
        <f t="shared" si="1"/>
        <v>0</v>
      </c>
      <c r="M88" s="68"/>
    </row>
    <row r="89" spans="2:13" s="2" customFormat="1" ht="24.75" customHeight="1">
      <c r="B89" s="173" t="s">
        <v>46</v>
      </c>
      <c r="C89" s="174"/>
      <c r="D89" s="45"/>
      <c r="E89" s="57">
        <v>8</v>
      </c>
      <c r="F89" s="56">
        <f>SUM(D89*E89)</f>
        <v>0</v>
      </c>
      <c r="G89" s="11"/>
      <c r="H89" s="201" t="s">
        <v>40</v>
      </c>
      <c r="I89" s="181"/>
      <c r="J89" s="8"/>
      <c r="K89" s="91">
        <v>50</v>
      </c>
      <c r="L89" s="56">
        <f t="shared" si="1"/>
        <v>0</v>
      </c>
      <c r="M89" s="68"/>
    </row>
    <row r="90" spans="2:13" s="2" customFormat="1" ht="24.75" customHeight="1">
      <c r="B90" s="173" t="s">
        <v>76</v>
      </c>
      <c r="C90" s="174"/>
      <c r="D90" s="45"/>
      <c r="E90" s="57">
        <v>10</v>
      </c>
      <c r="F90" s="56">
        <f>SUM(D90*E90)</f>
        <v>0</v>
      </c>
      <c r="G90" s="11"/>
      <c r="H90" s="200" t="s">
        <v>41</v>
      </c>
      <c r="I90" s="181"/>
      <c r="J90" s="9"/>
      <c r="K90" s="55">
        <v>40</v>
      </c>
      <c r="L90" s="56">
        <f t="shared" si="1"/>
        <v>0</v>
      </c>
      <c r="M90" s="68"/>
    </row>
    <row r="91" spans="2:13" s="2" customFormat="1" ht="24.75" customHeight="1">
      <c r="B91" s="175"/>
      <c r="C91" s="176"/>
      <c r="D91" s="5"/>
      <c r="E91" s="3"/>
      <c r="F91" s="10"/>
      <c r="G91" s="11"/>
      <c r="H91" s="201" t="s">
        <v>42</v>
      </c>
      <c r="I91" s="181"/>
      <c r="J91" s="8"/>
      <c r="K91" s="57">
        <v>40</v>
      </c>
      <c r="L91" s="56">
        <f t="shared" si="1"/>
        <v>0</v>
      </c>
      <c r="M91" s="68"/>
    </row>
    <row r="92" spans="2:13" s="2" customFormat="1" ht="24.75" customHeight="1" thickBot="1">
      <c r="B92" s="177"/>
      <c r="C92" s="150"/>
      <c r="D92" s="5"/>
      <c r="E92" s="3"/>
      <c r="F92" s="10"/>
      <c r="G92" s="11"/>
      <c r="H92" s="213" t="s">
        <v>43</v>
      </c>
      <c r="I92" s="214"/>
      <c r="J92" s="8"/>
      <c r="K92" s="57">
        <v>30</v>
      </c>
      <c r="L92" s="56">
        <f t="shared" si="1"/>
        <v>0</v>
      </c>
      <c r="M92" s="68"/>
    </row>
    <row r="93" spans="2:13" s="2" customFormat="1" ht="24.75" customHeight="1" thickBot="1">
      <c r="B93" s="61" t="s">
        <v>32</v>
      </c>
      <c r="C93" s="62"/>
      <c r="D93" s="63" t="s">
        <v>2</v>
      </c>
      <c r="E93" s="64" t="s">
        <v>3</v>
      </c>
      <c r="F93" s="65" t="s">
        <v>0</v>
      </c>
      <c r="G93" s="92"/>
      <c r="H93" s="47" t="s">
        <v>5</v>
      </c>
      <c r="I93" s="48"/>
      <c r="J93" s="52" t="s">
        <v>2</v>
      </c>
      <c r="K93" s="53" t="s">
        <v>3</v>
      </c>
      <c r="L93" s="54" t="s">
        <v>0</v>
      </c>
      <c r="M93" s="68"/>
    </row>
    <row r="94" spans="2:13" s="2" customFormat="1" ht="24.75" customHeight="1">
      <c r="B94" s="178" t="s">
        <v>33</v>
      </c>
      <c r="C94" s="179"/>
      <c r="D94" s="21"/>
      <c r="E94" s="88">
        <v>3.5</v>
      </c>
      <c r="F94" s="56">
        <f>SUM(D94*E94)</f>
        <v>0</v>
      </c>
      <c r="G94" s="11"/>
      <c r="H94" s="202" t="s">
        <v>17</v>
      </c>
      <c r="I94" s="218"/>
      <c r="J94" s="9"/>
      <c r="K94" s="55">
        <v>4</v>
      </c>
      <c r="L94" s="56">
        <f>SUM(J94*K94)</f>
        <v>0</v>
      </c>
      <c r="M94" s="68"/>
    </row>
    <row r="95" spans="2:13" s="2" customFormat="1" ht="24.75" customHeight="1">
      <c r="B95" s="180" t="s">
        <v>34</v>
      </c>
      <c r="C95" s="181"/>
      <c r="D95" s="22"/>
      <c r="E95" s="59">
        <v>3.5</v>
      </c>
      <c r="F95" s="56">
        <f>SUM(D95*E95)</f>
        <v>0</v>
      </c>
      <c r="G95" s="11"/>
      <c r="H95" s="192" t="s">
        <v>18</v>
      </c>
      <c r="I95" s="193"/>
      <c r="J95" s="8"/>
      <c r="K95" s="59">
        <v>4</v>
      </c>
      <c r="L95" s="56">
        <f>SUM(J95*K95)</f>
        <v>0</v>
      </c>
      <c r="M95" s="68"/>
    </row>
    <row r="96" spans="2:13" s="2" customFormat="1" ht="24.75" customHeight="1">
      <c r="B96" s="180" t="s">
        <v>35</v>
      </c>
      <c r="C96" s="181"/>
      <c r="D96" s="22"/>
      <c r="E96" s="59">
        <v>3.5</v>
      </c>
      <c r="F96" s="56">
        <f>SUM(D96*E96)</f>
        <v>0</v>
      </c>
      <c r="G96" s="11"/>
      <c r="H96" s="192" t="s">
        <v>19</v>
      </c>
      <c r="I96" s="193"/>
      <c r="J96" s="8"/>
      <c r="K96" s="60">
        <v>5</v>
      </c>
      <c r="L96" s="56">
        <f>SUM(J96*K96)</f>
        <v>0</v>
      </c>
      <c r="M96" s="68"/>
    </row>
    <row r="97" spans="2:13" s="2" customFormat="1" ht="24.75" customHeight="1">
      <c r="B97" s="180" t="s">
        <v>36</v>
      </c>
      <c r="C97" s="181"/>
      <c r="D97" s="22"/>
      <c r="E97" s="59">
        <v>3.5</v>
      </c>
      <c r="F97" s="56">
        <f>SUM(D97*E97)</f>
        <v>0</v>
      </c>
      <c r="G97" s="11"/>
      <c r="H97" s="196" t="s">
        <v>20</v>
      </c>
      <c r="I97" s="197"/>
      <c r="J97" s="8"/>
      <c r="K97" s="60">
        <v>5</v>
      </c>
      <c r="L97" s="56">
        <f>SUM(J97*K97)</f>
        <v>0</v>
      </c>
      <c r="M97" s="68"/>
    </row>
    <row r="98" spans="2:13" s="2" customFormat="1" ht="24.75" customHeight="1" thickBot="1">
      <c r="B98" s="225" t="s">
        <v>44</v>
      </c>
      <c r="C98" s="214"/>
      <c r="D98" s="101"/>
      <c r="E98" s="104">
        <v>2</v>
      </c>
      <c r="F98" s="105">
        <f>SUM(D98*E98)</f>
        <v>0</v>
      </c>
      <c r="G98" s="106"/>
      <c r="H98" s="198" t="s">
        <v>21</v>
      </c>
      <c r="I98" s="199"/>
      <c r="J98" s="107"/>
      <c r="K98" s="108">
        <v>5</v>
      </c>
      <c r="L98" s="105">
        <f>SUM(J98*K98)</f>
        <v>0</v>
      </c>
      <c r="M98" s="69">
        <f>SUM(F83+F84+F86+F87+F88+F89+F90+F94+F95+F96+F97+F98+L83+L86+L87+L88+L89+L90+L91+L92+L94+L95+L96+L97+L98)</f>
        <v>0</v>
      </c>
    </row>
    <row r="99" spans="2:12" ht="9" customHeight="1" thickBot="1">
      <c r="B99" s="12"/>
      <c r="C99" s="13"/>
      <c r="D99" s="14"/>
      <c r="E99" s="14"/>
      <c r="F99" s="14"/>
      <c r="G99" s="15"/>
      <c r="H99" s="16"/>
      <c r="I99" s="17"/>
      <c r="J99" s="15"/>
      <c r="K99" s="18"/>
      <c r="L99" s="19"/>
    </row>
    <row r="100" spans="2:12" ht="4.5" customHeight="1" thickBot="1">
      <c r="B100" s="12"/>
      <c r="C100" s="13"/>
      <c r="D100" s="14"/>
      <c r="E100" s="14"/>
      <c r="F100" s="14"/>
      <c r="G100" s="15"/>
      <c r="H100" s="16"/>
      <c r="I100" s="17"/>
      <c r="J100" s="15"/>
      <c r="K100" s="18"/>
      <c r="L100" s="19"/>
    </row>
    <row r="101" spans="2:13" s="2" customFormat="1" ht="45" customHeight="1" thickBot="1">
      <c r="B101" s="185" t="s">
        <v>57</v>
      </c>
      <c r="C101" s="186"/>
      <c r="D101" s="186"/>
      <c r="E101" s="186"/>
      <c r="F101" s="186"/>
      <c r="G101" s="186"/>
      <c r="H101" s="186"/>
      <c r="I101" s="186"/>
      <c r="J101" s="186"/>
      <c r="K101" s="186"/>
      <c r="L101" s="187"/>
      <c r="M101" s="68"/>
    </row>
    <row r="102" spans="2:13" s="2" customFormat="1" ht="24.75" customHeight="1" thickBot="1">
      <c r="B102" s="125" t="s">
        <v>31</v>
      </c>
      <c r="C102" s="126"/>
      <c r="D102" s="127" t="s">
        <v>2</v>
      </c>
      <c r="E102" s="127" t="s">
        <v>3</v>
      </c>
      <c r="F102" s="128" t="s">
        <v>0</v>
      </c>
      <c r="G102" s="51"/>
      <c r="H102" s="125" t="s">
        <v>23</v>
      </c>
      <c r="I102" s="129"/>
      <c r="J102" s="130" t="s">
        <v>2</v>
      </c>
      <c r="K102" s="131" t="s">
        <v>3</v>
      </c>
      <c r="L102" s="132" t="s">
        <v>0</v>
      </c>
      <c r="M102" s="68"/>
    </row>
    <row r="103" spans="2:13" s="2" customFormat="1" ht="24.75" customHeight="1">
      <c r="B103" s="202" t="s">
        <v>52</v>
      </c>
      <c r="C103" s="179"/>
      <c r="D103" s="6"/>
      <c r="E103" s="55">
        <v>5</v>
      </c>
      <c r="F103" s="56">
        <f>SUM(D103*E103)</f>
        <v>0</v>
      </c>
      <c r="G103" s="25"/>
      <c r="H103" s="207" t="s">
        <v>58</v>
      </c>
      <c r="I103" s="208"/>
      <c r="J103" s="210"/>
      <c r="K103" s="182">
        <v>15</v>
      </c>
      <c r="L103" s="216">
        <v>0</v>
      </c>
      <c r="M103" s="68"/>
    </row>
    <row r="104" spans="2:13" s="2" customFormat="1" ht="24.75" customHeight="1" thickBot="1">
      <c r="B104" s="213" t="s">
        <v>53</v>
      </c>
      <c r="C104" s="214"/>
      <c r="D104" s="7"/>
      <c r="E104" s="57">
        <v>5</v>
      </c>
      <c r="F104" s="56">
        <f>SUM(D104*E104)</f>
        <v>0</v>
      </c>
      <c r="G104" s="25"/>
      <c r="H104" s="209"/>
      <c r="I104" s="209"/>
      <c r="J104" s="161"/>
      <c r="K104" s="183"/>
      <c r="L104" s="217"/>
      <c r="M104" s="68"/>
    </row>
    <row r="105" spans="2:13" s="2" customFormat="1" ht="24.75" customHeight="1" thickBot="1">
      <c r="B105" s="47" t="s">
        <v>24</v>
      </c>
      <c r="C105" s="58"/>
      <c r="D105" s="49" t="s">
        <v>2</v>
      </c>
      <c r="E105" s="49" t="s">
        <v>3</v>
      </c>
      <c r="F105" s="50" t="s">
        <v>0</v>
      </c>
      <c r="G105" s="92"/>
      <c r="H105" s="47" t="s">
        <v>22</v>
      </c>
      <c r="I105" s="48"/>
      <c r="J105" s="52" t="s">
        <v>2</v>
      </c>
      <c r="K105" s="53" t="s">
        <v>4</v>
      </c>
      <c r="L105" s="89" t="s">
        <v>0</v>
      </c>
      <c r="M105" s="68"/>
    </row>
    <row r="106" spans="2:13" s="2" customFormat="1" ht="24.75" customHeight="1">
      <c r="B106" s="184" t="s">
        <v>29</v>
      </c>
      <c r="C106" s="174"/>
      <c r="D106" s="45"/>
      <c r="E106" s="55">
        <v>11</v>
      </c>
      <c r="F106" s="56">
        <f>SUM(D106*E106)</f>
        <v>0</v>
      </c>
      <c r="G106" s="11"/>
      <c r="H106" s="211" t="s">
        <v>37</v>
      </c>
      <c r="I106" s="212"/>
      <c r="J106" s="9"/>
      <c r="K106" s="90">
        <v>40</v>
      </c>
      <c r="L106" s="56">
        <f>SUM(J106*K106)</f>
        <v>0</v>
      </c>
      <c r="M106" s="68"/>
    </row>
    <row r="107" spans="2:13" s="2" customFormat="1" ht="24.75" customHeight="1">
      <c r="B107" s="173" t="s">
        <v>30</v>
      </c>
      <c r="C107" s="174"/>
      <c r="D107" s="45"/>
      <c r="E107" s="55">
        <v>10</v>
      </c>
      <c r="F107" s="56">
        <f>SUM(D107*E107)</f>
        <v>0</v>
      </c>
      <c r="G107" s="11"/>
      <c r="H107" s="201" t="s">
        <v>38</v>
      </c>
      <c r="I107" s="181"/>
      <c r="J107" s="9"/>
      <c r="K107" s="90">
        <v>30</v>
      </c>
      <c r="L107" s="56">
        <f aca="true" t="shared" si="2" ref="L107:L112">SUM(J107*K107)</f>
        <v>0</v>
      </c>
      <c r="M107" s="68"/>
    </row>
    <row r="108" spans="2:13" s="2" customFormat="1" ht="24.75" customHeight="1">
      <c r="B108" s="173" t="s">
        <v>45</v>
      </c>
      <c r="C108" s="174"/>
      <c r="D108" s="45"/>
      <c r="E108" s="57">
        <v>10</v>
      </c>
      <c r="F108" s="56">
        <f>SUM(D108*E108)</f>
        <v>0</v>
      </c>
      <c r="G108" s="11"/>
      <c r="H108" s="201" t="s">
        <v>39</v>
      </c>
      <c r="I108" s="181"/>
      <c r="J108" s="8"/>
      <c r="K108" s="91">
        <v>45</v>
      </c>
      <c r="L108" s="56">
        <f t="shared" si="2"/>
        <v>0</v>
      </c>
      <c r="M108" s="68"/>
    </row>
    <row r="109" spans="2:13" s="2" customFormat="1" ht="24.75" customHeight="1">
      <c r="B109" s="173" t="s">
        <v>46</v>
      </c>
      <c r="C109" s="174"/>
      <c r="D109" s="45"/>
      <c r="E109" s="57">
        <v>8</v>
      </c>
      <c r="F109" s="56">
        <f>SUM(D109*E109)</f>
        <v>0</v>
      </c>
      <c r="G109" s="11"/>
      <c r="H109" s="201" t="s">
        <v>40</v>
      </c>
      <c r="I109" s="181"/>
      <c r="J109" s="8"/>
      <c r="K109" s="91">
        <v>50</v>
      </c>
      <c r="L109" s="56">
        <f t="shared" si="2"/>
        <v>0</v>
      </c>
      <c r="M109" s="68"/>
    </row>
    <row r="110" spans="2:13" s="2" customFormat="1" ht="24.75" customHeight="1">
      <c r="B110" s="173" t="s">
        <v>76</v>
      </c>
      <c r="C110" s="174"/>
      <c r="D110" s="45"/>
      <c r="E110" s="57">
        <v>10</v>
      </c>
      <c r="F110" s="56">
        <f>SUM(D110*E110)</f>
        <v>0</v>
      </c>
      <c r="G110" s="11"/>
      <c r="H110" s="200" t="s">
        <v>41</v>
      </c>
      <c r="I110" s="181"/>
      <c r="J110" s="9"/>
      <c r="K110" s="55">
        <v>40</v>
      </c>
      <c r="L110" s="56">
        <f t="shared" si="2"/>
        <v>0</v>
      </c>
      <c r="M110" s="68"/>
    </row>
    <row r="111" spans="2:13" s="2" customFormat="1" ht="24.75" customHeight="1">
      <c r="B111" s="175"/>
      <c r="C111" s="176"/>
      <c r="D111" s="5"/>
      <c r="E111" s="3"/>
      <c r="F111" s="10"/>
      <c r="G111" s="11"/>
      <c r="H111" s="201" t="s">
        <v>42</v>
      </c>
      <c r="I111" s="181"/>
      <c r="J111" s="8"/>
      <c r="K111" s="57">
        <v>40</v>
      </c>
      <c r="L111" s="56">
        <f t="shared" si="2"/>
        <v>0</v>
      </c>
      <c r="M111" s="68"/>
    </row>
    <row r="112" spans="2:13" s="2" customFormat="1" ht="24.75" customHeight="1" thickBot="1">
      <c r="B112" s="177"/>
      <c r="C112" s="150"/>
      <c r="D112" s="5"/>
      <c r="E112" s="3"/>
      <c r="F112" s="10"/>
      <c r="G112" s="11"/>
      <c r="H112" s="213" t="s">
        <v>43</v>
      </c>
      <c r="I112" s="214"/>
      <c r="J112" s="8"/>
      <c r="K112" s="57">
        <v>30</v>
      </c>
      <c r="L112" s="56">
        <f t="shared" si="2"/>
        <v>0</v>
      </c>
      <c r="M112" s="68"/>
    </row>
    <row r="113" spans="2:13" s="2" customFormat="1" ht="24.75" customHeight="1" thickBot="1">
      <c r="B113" s="23" t="s">
        <v>32</v>
      </c>
      <c r="C113" s="62"/>
      <c r="D113" s="63" t="s">
        <v>2</v>
      </c>
      <c r="E113" s="64" t="s">
        <v>3</v>
      </c>
      <c r="F113" s="65" t="s">
        <v>0</v>
      </c>
      <c r="G113" s="92"/>
      <c r="H113" s="47" t="s">
        <v>5</v>
      </c>
      <c r="I113" s="48"/>
      <c r="J113" s="52" t="s">
        <v>2</v>
      </c>
      <c r="K113" s="53" t="s">
        <v>3</v>
      </c>
      <c r="L113" s="54" t="s">
        <v>0</v>
      </c>
      <c r="M113" s="68"/>
    </row>
    <row r="114" spans="2:13" s="2" customFormat="1" ht="24.75" customHeight="1">
      <c r="B114" s="178" t="s">
        <v>33</v>
      </c>
      <c r="C114" s="179"/>
      <c r="D114" s="21"/>
      <c r="E114" s="88">
        <v>3.5</v>
      </c>
      <c r="F114" s="56">
        <f>SUM(D114*E114)</f>
        <v>0</v>
      </c>
      <c r="G114" s="11"/>
      <c r="H114" s="202" t="s">
        <v>17</v>
      </c>
      <c r="I114" s="218"/>
      <c r="J114" s="9"/>
      <c r="K114" s="55">
        <v>4</v>
      </c>
      <c r="L114" s="56">
        <f>SUM(J114*K114)</f>
        <v>0</v>
      </c>
      <c r="M114" s="68"/>
    </row>
    <row r="115" spans="2:13" s="2" customFormat="1" ht="24.75" customHeight="1">
      <c r="B115" s="180" t="s">
        <v>34</v>
      </c>
      <c r="C115" s="181"/>
      <c r="D115" s="22"/>
      <c r="E115" s="59">
        <v>3.5</v>
      </c>
      <c r="F115" s="56">
        <f>SUM(D115*E115)</f>
        <v>0</v>
      </c>
      <c r="G115" s="11"/>
      <c r="H115" s="192" t="s">
        <v>18</v>
      </c>
      <c r="I115" s="193"/>
      <c r="J115" s="8"/>
      <c r="K115" s="59">
        <v>4</v>
      </c>
      <c r="L115" s="56">
        <f>SUM(J115*K115)</f>
        <v>0</v>
      </c>
      <c r="M115" s="68"/>
    </row>
    <row r="116" spans="2:13" s="2" customFormat="1" ht="24.75" customHeight="1">
      <c r="B116" s="180" t="s">
        <v>35</v>
      </c>
      <c r="C116" s="181"/>
      <c r="D116" s="22"/>
      <c r="E116" s="59">
        <v>3.5</v>
      </c>
      <c r="F116" s="56">
        <f>SUM(D116*E116)</f>
        <v>0</v>
      </c>
      <c r="G116" s="11"/>
      <c r="H116" s="192" t="s">
        <v>19</v>
      </c>
      <c r="I116" s="193"/>
      <c r="J116" s="8"/>
      <c r="K116" s="60">
        <v>5</v>
      </c>
      <c r="L116" s="56">
        <f>SUM(J116*K116)</f>
        <v>0</v>
      </c>
      <c r="M116" s="68"/>
    </row>
    <row r="117" spans="2:13" s="2" customFormat="1" ht="24.75" customHeight="1">
      <c r="B117" s="180" t="s">
        <v>36</v>
      </c>
      <c r="C117" s="181"/>
      <c r="D117" s="22"/>
      <c r="E117" s="59">
        <v>3.5</v>
      </c>
      <c r="F117" s="56">
        <f>SUM(D117*E117)</f>
        <v>0</v>
      </c>
      <c r="G117" s="11"/>
      <c r="H117" s="196" t="s">
        <v>20</v>
      </c>
      <c r="I117" s="197"/>
      <c r="J117" s="8"/>
      <c r="K117" s="60">
        <v>5</v>
      </c>
      <c r="L117" s="56">
        <f>SUM(J117*K117)</f>
        <v>0</v>
      </c>
      <c r="M117" s="68"/>
    </row>
    <row r="118" spans="2:13" s="2" customFormat="1" ht="24.75" customHeight="1" thickBot="1">
      <c r="B118" s="225" t="s">
        <v>44</v>
      </c>
      <c r="C118" s="214"/>
      <c r="D118" s="101"/>
      <c r="E118" s="104">
        <v>2</v>
      </c>
      <c r="F118" s="105">
        <f>SUM(D118*E118)</f>
        <v>0</v>
      </c>
      <c r="G118" s="106"/>
      <c r="H118" s="198" t="s">
        <v>21</v>
      </c>
      <c r="I118" s="199"/>
      <c r="J118" s="107"/>
      <c r="K118" s="108">
        <v>5</v>
      </c>
      <c r="L118" s="105">
        <f>SUM(J118*K118)</f>
        <v>0</v>
      </c>
      <c r="M118" s="69">
        <f>SUM(F103+F104+F106+F107+F108+F109+F110+F114+F115+F116+F117+F118+L103+L106+L107+L108+L109+L110+L111+L112+L114+L115+L116+L117+L118)</f>
        <v>0</v>
      </c>
    </row>
    <row r="119" spans="2:13" s="2" customFormat="1" ht="45" customHeight="1" thickBot="1">
      <c r="B119" s="185" t="s">
        <v>59</v>
      </c>
      <c r="C119" s="186"/>
      <c r="D119" s="186"/>
      <c r="E119" s="186"/>
      <c r="F119" s="186"/>
      <c r="G119" s="186"/>
      <c r="H119" s="186"/>
      <c r="I119" s="186"/>
      <c r="J119" s="186"/>
      <c r="K119" s="186"/>
      <c r="L119" s="187"/>
      <c r="M119" s="68"/>
    </row>
    <row r="120" spans="2:13" s="2" customFormat="1" ht="24.75" customHeight="1" thickBot="1">
      <c r="B120" s="125" t="s">
        <v>31</v>
      </c>
      <c r="C120" s="126"/>
      <c r="D120" s="127" t="s">
        <v>2</v>
      </c>
      <c r="E120" s="127" t="s">
        <v>3</v>
      </c>
      <c r="F120" s="128" t="s">
        <v>0</v>
      </c>
      <c r="G120" s="51"/>
      <c r="H120" s="125" t="s">
        <v>23</v>
      </c>
      <c r="I120" s="129"/>
      <c r="J120" s="130" t="s">
        <v>2</v>
      </c>
      <c r="K120" s="131" t="s">
        <v>3</v>
      </c>
      <c r="L120" s="132" t="s">
        <v>0</v>
      </c>
      <c r="M120" s="68"/>
    </row>
    <row r="121" spans="2:13" s="2" customFormat="1" ht="24.75" customHeight="1">
      <c r="B121" s="202" t="s">
        <v>60</v>
      </c>
      <c r="C121" s="179"/>
      <c r="D121" s="6"/>
      <c r="E121" s="55">
        <v>5</v>
      </c>
      <c r="F121" s="56">
        <f>SUM(D121*E121)</f>
        <v>0</v>
      </c>
      <c r="G121" s="25"/>
      <c r="H121" s="207" t="s">
        <v>61</v>
      </c>
      <c r="I121" s="208"/>
      <c r="J121" s="210"/>
      <c r="K121" s="182">
        <v>15</v>
      </c>
      <c r="L121" s="226">
        <v>0</v>
      </c>
      <c r="M121" s="68"/>
    </row>
    <row r="122" spans="2:13" s="2" customFormat="1" ht="24.75" customHeight="1" thickBot="1">
      <c r="B122" s="213" t="s">
        <v>48</v>
      </c>
      <c r="C122" s="214"/>
      <c r="D122" s="7"/>
      <c r="E122" s="57">
        <v>5</v>
      </c>
      <c r="F122" s="56">
        <f>SUM(D122*E122)</f>
        <v>0</v>
      </c>
      <c r="G122" s="25"/>
      <c r="H122" s="209"/>
      <c r="I122" s="209"/>
      <c r="J122" s="161"/>
      <c r="K122" s="183"/>
      <c r="L122" s="227"/>
      <c r="M122" s="68"/>
    </row>
    <row r="123" spans="2:13" s="2" customFormat="1" ht="24.75" customHeight="1" thickBot="1">
      <c r="B123" s="47" t="s">
        <v>24</v>
      </c>
      <c r="C123" s="58"/>
      <c r="D123" s="49" t="s">
        <v>2</v>
      </c>
      <c r="E123" s="49" t="s">
        <v>3</v>
      </c>
      <c r="F123" s="50" t="s">
        <v>0</v>
      </c>
      <c r="G123" s="92"/>
      <c r="H123" s="47" t="s">
        <v>22</v>
      </c>
      <c r="I123" s="48"/>
      <c r="J123" s="52" t="s">
        <v>2</v>
      </c>
      <c r="K123" s="53" t="s">
        <v>4</v>
      </c>
      <c r="L123" s="89" t="s">
        <v>0</v>
      </c>
      <c r="M123" s="68"/>
    </row>
    <row r="124" spans="2:13" s="2" customFormat="1" ht="24.75" customHeight="1">
      <c r="B124" s="184" t="s">
        <v>29</v>
      </c>
      <c r="C124" s="174"/>
      <c r="D124" s="45"/>
      <c r="E124" s="55">
        <v>11</v>
      </c>
      <c r="F124" s="56">
        <f>SUM(D124*E124)</f>
        <v>0</v>
      </c>
      <c r="G124" s="11"/>
      <c r="H124" s="202" t="s">
        <v>37</v>
      </c>
      <c r="I124" s="179"/>
      <c r="J124" s="9"/>
      <c r="K124" s="90">
        <v>40</v>
      </c>
      <c r="L124" s="56">
        <f>SUM(J124*K124)</f>
        <v>0</v>
      </c>
      <c r="M124" s="68"/>
    </row>
    <row r="125" spans="2:13" s="2" customFormat="1" ht="24.75" customHeight="1">
      <c r="B125" s="173" t="s">
        <v>30</v>
      </c>
      <c r="C125" s="174"/>
      <c r="D125" s="45"/>
      <c r="E125" s="55">
        <v>10</v>
      </c>
      <c r="F125" s="56">
        <f>SUM(D125*E125)</f>
        <v>0</v>
      </c>
      <c r="G125" s="11"/>
      <c r="H125" s="201" t="s">
        <v>38</v>
      </c>
      <c r="I125" s="181"/>
      <c r="J125" s="9"/>
      <c r="K125" s="90">
        <v>30</v>
      </c>
      <c r="L125" s="56">
        <f aca="true" t="shared" si="3" ref="L125:L130">SUM(J125*K125)</f>
        <v>0</v>
      </c>
      <c r="M125" s="68"/>
    </row>
    <row r="126" spans="2:13" s="2" customFormat="1" ht="24.75" customHeight="1">
      <c r="B126" s="173" t="s">
        <v>45</v>
      </c>
      <c r="C126" s="174"/>
      <c r="D126" s="45"/>
      <c r="E126" s="57">
        <v>10</v>
      </c>
      <c r="F126" s="56">
        <f>SUM(D126*E126)</f>
        <v>0</v>
      </c>
      <c r="G126" s="11"/>
      <c r="H126" s="201" t="s">
        <v>39</v>
      </c>
      <c r="I126" s="181"/>
      <c r="J126" s="8"/>
      <c r="K126" s="91">
        <v>45</v>
      </c>
      <c r="L126" s="56">
        <f t="shared" si="3"/>
        <v>0</v>
      </c>
      <c r="M126" s="68"/>
    </row>
    <row r="127" spans="2:13" s="2" customFormat="1" ht="24.75" customHeight="1">
      <c r="B127" s="173" t="s">
        <v>46</v>
      </c>
      <c r="C127" s="174"/>
      <c r="D127" s="45"/>
      <c r="E127" s="57">
        <v>8</v>
      </c>
      <c r="F127" s="56">
        <f>SUM(D127*E127)</f>
        <v>0</v>
      </c>
      <c r="G127" s="11"/>
      <c r="H127" s="201" t="s">
        <v>40</v>
      </c>
      <c r="I127" s="181"/>
      <c r="J127" s="8"/>
      <c r="K127" s="91">
        <v>50</v>
      </c>
      <c r="L127" s="56">
        <f t="shared" si="3"/>
        <v>0</v>
      </c>
      <c r="M127" s="68"/>
    </row>
    <row r="128" spans="2:13" s="2" customFormat="1" ht="24.75" customHeight="1">
      <c r="B128" s="173" t="s">
        <v>76</v>
      </c>
      <c r="C128" s="174"/>
      <c r="D128" s="45"/>
      <c r="E128" s="57">
        <v>10</v>
      </c>
      <c r="F128" s="57">
        <f>SUM(D128*E128)</f>
        <v>0</v>
      </c>
      <c r="G128" s="11"/>
      <c r="H128" s="200" t="s">
        <v>41</v>
      </c>
      <c r="I128" s="181"/>
      <c r="J128" s="9"/>
      <c r="K128" s="55">
        <v>40</v>
      </c>
      <c r="L128" s="56">
        <f t="shared" si="3"/>
        <v>0</v>
      </c>
      <c r="M128" s="68"/>
    </row>
    <row r="129" spans="2:13" s="2" customFormat="1" ht="24.75" customHeight="1">
      <c r="B129" s="175"/>
      <c r="C129" s="176"/>
      <c r="D129" s="5"/>
      <c r="E129" s="3"/>
      <c r="F129" s="10"/>
      <c r="G129" s="11"/>
      <c r="H129" s="201" t="s">
        <v>42</v>
      </c>
      <c r="I129" s="181"/>
      <c r="J129" s="8"/>
      <c r="K129" s="57">
        <v>40</v>
      </c>
      <c r="L129" s="56">
        <f t="shared" si="3"/>
        <v>0</v>
      </c>
      <c r="M129" s="68"/>
    </row>
    <row r="130" spans="2:13" s="2" customFormat="1" ht="24.75" customHeight="1" thickBot="1">
      <c r="B130" s="177"/>
      <c r="C130" s="150"/>
      <c r="D130" s="5"/>
      <c r="E130" s="3"/>
      <c r="F130" s="10"/>
      <c r="G130" s="11"/>
      <c r="H130" s="213" t="s">
        <v>43</v>
      </c>
      <c r="I130" s="214"/>
      <c r="J130" s="8"/>
      <c r="K130" s="57">
        <v>30</v>
      </c>
      <c r="L130" s="56">
        <f t="shared" si="3"/>
        <v>0</v>
      </c>
      <c r="M130" s="68"/>
    </row>
    <row r="131" spans="2:13" s="2" customFormat="1" ht="24.75" customHeight="1" thickBot="1">
      <c r="B131" s="61" t="s">
        <v>32</v>
      </c>
      <c r="C131" s="62"/>
      <c r="D131" s="63" t="s">
        <v>2</v>
      </c>
      <c r="E131" s="64" t="s">
        <v>3</v>
      </c>
      <c r="F131" s="65" t="s">
        <v>0</v>
      </c>
      <c r="G131" s="92"/>
      <c r="H131" s="47" t="s">
        <v>5</v>
      </c>
      <c r="I131" s="48"/>
      <c r="J131" s="52" t="s">
        <v>2</v>
      </c>
      <c r="K131" s="53" t="s">
        <v>3</v>
      </c>
      <c r="L131" s="54" t="s">
        <v>0</v>
      </c>
      <c r="M131" s="68"/>
    </row>
    <row r="132" spans="2:13" s="2" customFormat="1" ht="24.75" customHeight="1">
      <c r="B132" s="178" t="s">
        <v>33</v>
      </c>
      <c r="C132" s="179"/>
      <c r="D132" s="21"/>
      <c r="E132" s="88">
        <v>3.5</v>
      </c>
      <c r="F132" s="56">
        <f>SUM(D132*E132)</f>
        <v>0</v>
      </c>
      <c r="G132" s="11"/>
      <c r="H132" s="202" t="s">
        <v>17</v>
      </c>
      <c r="I132" s="218"/>
      <c r="J132" s="9"/>
      <c r="K132" s="55">
        <v>4</v>
      </c>
      <c r="L132" s="56">
        <f>SUM(J132*K132)</f>
        <v>0</v>
      </c>
      <c r="M132" s="68"/>
    </row>
    <row r="133" spans="2:13" s="2" customFormat="1" ht="24.75" customHeight="1">
      <c r="B133" s="180" t="s">
        <v>34</v>
      </c>
      <c r="C133" s="181"/>
      <c r="D133" s="22"/>
      <c r="E133" s="59">
        <v>3.5</v>
      </c>
      <c r="F133" s="56">
        <f>SUM(D133*E133)</f>
        <v>0</v>
      </c>
      <c r="G133" s="11"/>
      <c r="H133" s="192" t="s">
        <v>18</v>
      </c>
      <c r="I133" s="193"/>
      <c r="J133" s="8"/>
      <c r="K133" s="59">
        <v>4</v>
      </c>
      <c r="L133" s="56">
        <f>SUM(J133*K133)</f>
        <v>0</v>
      </c>
      <c r="M133" s="68"/>
    </row>
    <row r="134" spans="2:13" s="2" customFormat="1" ht="24.75" customHeight="1">
      <c r="B134" s="180" t="s">
        <v>35</v>
      </c>
      <c r="C134" s="181"/>
      <c r="D134" s="22"/>
      <c r="E134" s="59">
        <v>3.5</v>
      </c>
      <c r="F134" s="56">
        <f>SUM(D134*E134)</f>
        <v>0</v>
      </c>
      <c r="G134" s="11"/>
      <c r="H134" s="192" t="s">
        <v>19</v>
      </c>
      <c r="I134" s="193"/>
      <c r="J134" s="8"/>
      <c r="K134" s="60">
        <v>5</v>
      </c>
      <c r="L134" s="56">
        <f>SUM(J134*K134)</f>
        <v>0</v>
      </c>
      <c r="M134" s="68"/>
    </row>
    <row r="135" spans="2:13" s="2" customFormat="1" ht="24.75" customHeight="1">
      <c r="B135" s="180" t="s">
        <v>36</v>
      </c>
      <c r="C135" s="181"/>
      <c r="D135" s="22"/>
      <c r="E135" s="59">
        <v>3.5</v>
      </c>
      <c r="F135" s="56">
        <f>SUM(D135*E135)</f>
        <v>0</v>
      </c>
      <c r="G135" s="11"/>
      <c r="H135" s="196" t="s">
        <v>20</v>
      </c>
      <c r="I135" s="197"/>
      <c r="J135" s="8"/>
      <c r="K135" s="60">
        <v>5</v>
      </c>
      <c r="L135" s="56">
        <f>SUM(J135*K135)</f>
        <v>0</v>
      </c>
      <c r="M135" s="68"/>
    </row>
    <row r="136" spans="2:13" s="2" customFormat="1" ht="24.75" customHeight="1" thickBot="1">
      <c r="B136" s="225" t="s">
        <v>44</v>
      </c>
      <c r="C136" s="214"/>
      <c r="D136" s="101"/>
      <c r="E136" s="104">
        <v>2</v>
      </c>
      <c r="F136" s="105">
        <f>SUM(D136*E136)</f>
        <v>0</v>
      </c>
      <c r="G136" s="106"/>
      <c r="H136" s="198" t="s">
        <v>21</v>
      </c>
      <c r="I136" s="199"/>
      <c r="J136" s="107"/>
      <c r="K136" s="108">
        <v>5</v>
      </c>
      <c r="L136" s="105">
        <f>SUM(J136*K136)</f>
        <v>0</v>
      </c>
      <c r="M136" s="69">
        <f>SUM(F121+F122+F124+F125+F126+F127+F128+F132+F133+F134+F135+F136+L121+L124+L125+L126+L127+L128+L129+L130+L132+L133+L134+L135+L136)</f>
        <v>0</v>
      </c>
    </row>
    <row r="137" spans="2:12" ht="9" customHeight="1" thickBot="1">
      <c r="B137" s="12"/>
      <c r="C137" s="13"/>
      <c r="D137" s="14"/>
      <c r="E137" s="14"/>
      <c r="F137" s="14"/>
      <c r="G137" s="15"/>
      <c r="H137" s="16"/>
      <c r="I137" s="17"/>
      <c r="J137" s="15"/>
      <c r="K137" s="18"/>
      <c r="L137" s="19"/>
    </row>
    <row r="138" spans="2:13" s="2" customFormat="1" ht="45" customHeight="1" thickBot="1">
      <c r="B138" s="185" t="s">
        <v>62</v>
      </c>
      <c r="C138" s="186"/>
      <c r="D138" s="186"/>
      <c r="E138" s="186"/>
      <c r="F138" s="186"/>
      <c r="G138" s="186"/>
      <c r="H138" s="186"/>
      <c r="I138" s="186"/>
      <c r="J138" s="186"/>
      <c r="K138" s="186"/>
      <c r="L138" s="187"/>
      <c r="M138" s="68"/>
    </row>
    <row r="139" spans="2:13" s="2" customFormat="1" ht="24.75" customHeight="1" thickBot="1">
      <c r="B139" s="125" t="s">
        <v>31</v>
      </c>
      <c r="C139" s="126"/>
      <c r="D139" s="127" t="s">
        <v>2</v>
      </c>
      <c r="E139" s="127" t="s">
        <v>3</v>
      </c>
      <c r="F139" s="128" t="s">
        <v>0</v>
      </c>
      <c r="G139" s="51"/>
      <c r="H139" s="125" t="s">
        <v>23</v>
      </c>
      <c r="I139" s="129"/>
      <c r="J139" s="130" t="s">
        <v>2</v>
      </c>
      <c r="K139" s="131" t="s">
        <v>3</v>
      </c>
      <c r="L139" s="132" t="s">
        <v>0</v>
      </c>
      <c r="M139" s="68"/>
    </row>
    <row r="140" spans="2:13" s="2" customFormat="1" ht="24.75" customHeight="1">
      <c r="B140" s="202" t="s">
        <v>60</v>
      </c>
      <c r="C140" s="179"/>
      <c r="D140" s="6"/>
      <c r="E140" s="55">
        <v>5</v>
      </c>
      <c r="F140" s="56">
        <f>SUM(D140*E140)</f>
        <v>0</v>
      </c>
      <c r="G140" s="25"/>
      <c r="H140" s="207" t="s">
        <v>79</v>
      </c>
      <c r="I140" s="208"/>
      <c r="J140" s="210"/>
      <c r="K140" s="182">
        <v>15</v>
      </c>
      <c r="L140" s="216">
        <v>0</v>
      </c>
      <c r="M140" s="68"/>
    </row>
    <row r="141" spans="2:13" s="2" customFormat="1" ht="24.75" customHeight="1" thickBot="1">
      <c r="B141" s="213" t="s">
        <v>48</v>
      </c>
      <c r="C141" s="214"/>
      <c r="D141" s="7"/>
      <c r="E141" s="57">
        <v>5</v>
      </c>
      <c r="F141" s="56">
        <f>SUM(D141*E141)</f>
        <v>0</v>
      </c>
      <c r="G141" s="25"/>
      <c r="H141" s="209"/>
      <c r="I141" s="209"/>
      <c r="J141" s="161"/>
      <c r="K141" s="183"/>
      <c r="L141" s="217"/>
      <c r="M141" s="68"/>
    </row>
    <row r="142" spans="2:13" s="2" customFormat="1" ht="24.75" customHeight="1" thickBot="1">
      <c r="B142" s="47" t="s">
        <v>24</v>
      </c>
      <c r="C142" s="58"/>
      <c r="D142" s="49" t="s">
        <v>2</v>
      </c>
      <c r="E142" s="49" t="s">
        <v>3</v>
      </c>
      <c r="F142" s="50" t="s">
        <v>0</v>
      </c>
      <c r="G142" s="92"/>
      <c r="H142" s="47" t="s">
        <v>22</v>
      </c>
      <c r="I142" s="48"/>
      <c r="J142" s="52" t="s">
        <v>2</v>
      </c>
      <c r="K142" s="53" t="s">
        <v>4</v>
      </c>
      <c r="L142" s="89" t="s">
        <v>0</v>
      </c>
      <c r="M142" s="68"/>
    </row>
    <row r="143" spans="2:13" s="2" customFormat="1" ht="24.75" customHeight="1">
      <c r="B143" s="184" t="s">
        <v>29</v>
      </c>
      <c r="C143" s="174"/>
      <c r="D143" s="45"/>
      <c r="E143" s="55">
        <v>11</v>
      </c>
      <c r="F143" s="56">
        <f>SUM(D143*E143)</f>
        <v>0</v>
      </c>
      <c r="G143" s="11"/>
      <c r="H143" s="211" t="s">
        <v>37</v>
      </c>
      <c r="I143" s="212"/>
      <c r="J143" s="9"/>
      <c r="K143" s="90">
        <v>40</v>
      </c>
      <c r="L143" s="56">
        <f>SUM(J143*K143)</f>
        <v>0</v>
      </c>
      <c r="M143" s="68"/>
    </row>
    <row r="144" spans="2:13" s="2" customFormat="1" ht="24.75" customHeight="1">
      <c r="B144" s="173" t="s">
        <v>30</v>
      </c>
      <c r="C144" s="174"/>
      <c r="D144" s="45"/>
      <c r="E144" s="55">
        <v>10</v>
      </c>
      <c r="F144" s="56">
        <f>SUM(D144*E144)</f>
        <v>0</v>
      </c>
      <c r="G144" s="11"/>
      <c r="H144" s="201" t="s">
        <v>38</v>
      </c>
      <c r="I144" s="181"/>
      <c r="J144" s="9"/>
      <c r="K144" s="90">
        <v>30</v>
      </c>
      <c r="L144" s="56">
        <f aca="true" t="shared" si="4" ref="L144:L149">SUM(J144*K144)</f>
        <v>0</v>
      </c>
      <c r="M144" s="68"/>
    </row>
    <row r="145" spans="2:13" s="2" customFormat="1" ht="24.75" customHeight="1">
      <c r="B145" s="173" t="s">
        <v>45</v>
      </c>
      <c r="C145" s="174"/>
      <c r="D145" s="45"/>
      <c r="E145" s="57">
        <v>10</v>
      </c>
      <c r="F145" s="56">
        <f>SUM(D145*E145)</f>
        <v>0</v>
      </c>
      <c r="G145" s="11"/>
      <c r="H145" s="201" t="s">
        <v>39</v>
      </c>
      <c r="I145" s="181"/>
      <c r="J145" s="8"/>
      <c r="K145" s="91">
        <v>45</v>
      </c>
      <c r="L145" s="56">
        <f t="shared" si="4"/>
        <v>0</v>
      </c>
      <c r="M145" s="68"/>
    </row>
    <row r="146" spans="2:13" s="2" customFormat="1" ht="24.75" customHeight="1">
      <c r="B146" s="173" t="s">
        <v>46</v>
      </c>
      <c r="C146" s="174"/>
      <c r="D146" s="45"/>
      <c r="E146" s="57">
        <v>8</v>
      </c>
      <c r="F146" s="56">
        <f>SUM(D146*E146)</f>
        <v>0</v>
      </c>
      <c r="G146" s="11"/>
      <c r="H146" s="201" t="s">
        <v>40</v>
      </c>
      <c r="I146" s="181"/>
      <c r="J146" s="8"/>
      <c r="K146" s="91">
        <v>50</v>
      </c>
      <c r="L146" s="56">
        <f t="shared" si="4"/>
        <v>0</v>
      </c>
      <c r="M146" s="68"/>
    </row>
    <row r="147" spans="2:13" s="2" customFormat="1" ht="24.75" customHeight="1">
      <c r="B147" s="173" t="s">
        <v>76</v>
      </c>
      <c r="C147" s="174"/>
      <c r="D147" s="45"/>
      <c r="E147" s="57">
        <v>10</v>
      </c>
      <c r="F147" s="56">
        <f>SUM(D147*E147)</f>
        <v>0</v>
      </c>
      <c r="G147" s="11"/>
      <c r="H147" s="200" t="s">
        <v>41</v>
      </c>
      <c r="I147" s="181"/>
      <c r="J147" s="9"/>
      <c r="K147" s="55">
        <v>40</v>
      </c>
      <c r="L147" s="56">
        <f t="shared" si="4"/>
        <v>0</v>
      </c>
      <c r="M147" s="68"/>
    </row>
    <row r="148" spans="2:13" s="2" customFormat="1" ht="24.75" customHeight="1">
      <c r="B148" s="175"/>
      <c r="C148" s="176"/>
      <c r="D148" s="5"/>
      <c r="E148" s="57"/>
      <c r="F148" s="56"/>
      <c r="G148" s="11"/>
      <c r="H148" s="201" t="s">
        <v>42</v>
      </c>
      <c r="I148" s="181"/>
      <c r="J148" s="8"/>
      <c r="K148" s="57">
        <v>40</v>
      </c>
      <c r="L148" s="56">
        <f t="shared" si="4"/>
        <v>0</v>
      </c>
      <c r="M148" s="68"/>
    </row>
    <row r="149" spans="2:13" s="2" customFormat="1" ht="24.75" customHeight="1" thickBot="1">
      <c r="B149" s="177"/>
      <c r="C149" s="150"/>
      <c r="D149" s="5"/>
      <c r="E149" s="3"/>
      <c r="F149" s="10"/>
      <c r="G149" s="11"/>
      <c r="H149" s="213" t="s">
        <v>43</v>
      </c>
      <c r="I149" s="214"/>
      <c r="J149" s="8"/>
      <c r="K149" s="57">
        <v>30</v>
      </c>
      <c r="L149" s="56">
        <f t="shared" si="4"/>
        <v>0</v>
      </c>
      <c r="M149" s="68"/>
    </row>
    <row r="150" spans="2:13" s="2" customFormat="1" ht="24.75" customHeight="1" thickBot="1">
      <c r="B150" s="61" t="s">
        <v>32</v>
      </c>
      <c r="C150" s="62"/>
      <c r="D150" s="63" t="s">
        <v>2</v>
      </c>
      <c r="E150" s="64" t="s">
        <v>3</v>
      </c>
      <c r="F150" s="65" t="s">
        <v>0</v>
      </c>
      <c r="G150" s="92"/>
      <c r="H150" s="47" t="s">
        <v>5</v>
      </c>
      <c r="I150" s="48"/>
      <c r="J150" s="52" t="s">
        <v>2</v>
      </c>
      <c r="K150" s="53" t="s">
        <v>3</v>
      </c>
      <c r="L150" s="54" t="s">
        <v>0</v>
      </c>
      <c r="M150" s="68"/>
    </row>
    <row r="151" spans="2:13" s="2" customFormat="1" ht="24.75" customHeight="1">
      <c r="B151" s="178" t="s">
        <v>33</v>
      </c>
      <c r="C151" s="179"/>
      <c r="D151" s="21"/>
      <c r="E151" s="88">
        <v>3.5</v>
      </c>
      <c r="F151" s="56">
        <f>SUM(D151*E151)</f>
        <v>0</v>
      </c>
      <c r="G151" s="11"/>
      <c r="H151" s="202" t="s">
        <v>17</v>
      </c>
      <c r="I151" s="218"/>
      <c r="J151" s="9"/>
      <c r="K151" s="55">
        <v>4</v>
      </c>
      <c r="L151" s="56">
        <f>SUM(J151*K151)</f>
        <v>0</v>
      </c>
      <c r="M151" s="68"/>
    </row>
    <row r="152" spans="2:13" s="2" customFormat="1" ht="24.75" customHeight="1">
      <c r="B152" s="180" t="s">
        <v>34</v>
      </c>
      <c r="C152" s="181"/>
      <c r="D152" s="22"/>
      <c r="E152" s="59">
        <v>3.5</v>
      </c>
      <c r="F152" s="56">
        <f>SUM(D152*E152)</f>
        <v>0</v>
      </c>
      <c r="G152" s="11"/>
      <c r="H152" s="192" t="s">
        <v>18</v>
      </c>
      <c r="I152" s="193"/>
      <c r="J152" s="8"/>
      <c r="K152" s="59">
        <v>4</v>
      </c>
      <c r="L152" s="56">
        <f>SUM(J152*K152)</f>
        <v>0</v>
      </c>
      <c r="M152" s="68"/>
    </row>
    <row r="153" spans="2:13" s="2" customFormat="1" ht="24.75" customHeight="1">
      <c r="B153" s="180" t="s">
        <v>35</v>
      </c>
      <c r="C153" s="181"/>
      <c r="D153" s="22"/>
      <c r="E153" s="59">
        <v>3.5</v>
      </c>
      <c r="F153" s="56">
        <f>SUM(D153*E153)</f>
        <v>0</v>
      </c>
      <c r="G153" s="11"/>
      <c r="H153" s="192" t="s">
        <v>19</v>
      </c>
      <c r="I153" s="193"/>
      <c r="J153" s="8"/>
      <c r="K153" s="60">
        <v>5</v>
      </c>
      <c r="L153" s="56">
        <f>SUM(J153*K153)</f>
        <v>0</v>
      </c>
      <c r="M153" s="68"/>
    </row>
    <row r="154" spans="2:13" s="2" customFormat="1" ht="24.75" customHeight="1">
      <c r="B154" s="180" t="s">
        <v>36</v>
      </c>
      <c r="C154" s="181"/>
      <c r="D154" s="22"/>
      <c r="E154" s="59">
        <v>3.5</v>
      </c>
      <c r="F154" s="56">
        <f>SUM(D154*E154)</f>
        <v>0</v>
      </c>
      <c r="G154" s="11"/>
      <c r="H154" s="196" t="s">
        <v>20</v>
      </c>
      <c r="I154" s="197"/>
      <c r="J154" s="8"/>
      <c r="K154" s="60">
        <v>5</v>
      </c>
      <c r="L154" s="56">
        <f>SUM(J154*K154)</f>
        <v>0</v>
      </c>
      <c r="M154" s="68"/>
    </row>
    <row r="155" spans="2:13" s="2" customFormat="1" ht="24.75" customHeight="1" thickBot="1">
      <c r="B155" s="225" t="s">
        <v>44</v>
      </c>
      <c r="C155" s="214"/>
      <c r="D155" s="101"/>
      <c r="E155" s="104">
        <v>2</v>
      </c>
      <c r="F155" s="105">
        <f>SUM(D155*E155)</f>
        <v>0</v>
      </c>
      <c r="G155" s="106"/>
      <c r="H155" s="198" t="s">
        <v>21</v>
      </c>
      <c r="I155" s="199"/>
      <c r="J155" s="107"/>
      <c r="K155" s="108">
        <v>5</v>
      </c>
      <c r="L155" s="105">
        <f>SUM(J155*K155)</f>
        <v>0</v>
      </c>
      <c r="M155" s="69">
        <f>SUM(F140+F141+F143+F144+F145+F146+F147+F151+F152+F153+F154+F155+L140+L143+L144+L145+L146+L147+L148+L149+L151+L152+L153+L154+L155)</f>
        <v>0</v>
      </c>
    </row>
    <row r="156" spans="2:13" s="2" customFormat="1" ht="45" customHeight="1" thickBot="1">
      <c r="B156" s="185" t="s">
        <v>63</v>
      </c>
      <c r="C156" s="186"/>
      <c r="D156" s="186"/>
      <c r="E156" s="186"/>
      <c r="F156" s="186"/>
      <c r="G156" s="186"/>
      <c r="H156" s="186"/>
      <c r="I156" s="186"/>
      <c r="J156" s="186"/>
      <c r="K156" s="186"/>
      <c r="L156" s="187"/>
      <c r="M156" s="68"/>
    </row>
    <row r="157" spans="2:13" s="2" customFormat="1" ht="24.75" customHeight="1" thickBot="1">
      <c r="B157" s="125" t="s">
        <v>31</v>
      </c>
      <c r="C157" s="126"/>
      <c r="D157" s="127" t="s">
        <v>2</v>
      </c>
      <c r="E157" s="127" t="s">
        <v>3</v>
      </c>
      <c r="F157" s="128" t="s">
        <v>0</v>
      </c>
      <c r="G157" s="51"/>
      <c r="H157" s="125" t="s">
        <v>23</v>
      </c>
      <c r="I157" s="129"/>
      <c r="J157" s="130" t="s">
        <v>2</v>
      </c>
      <c r="K157" s="131" t="s">
        <v>3</v>
      </c>
      <c r="L157" s="132" t="s">
        <v>0</v>
      </c>
      <c r="M157" s="68"/>
    </row>
    <row r="158" spans="2:13" s="2" customFormat="1" ht="24.75" customHeight="1">
      <c r="B158" s="202" t="s">
        <v>64</v>
      </c>
      <c r="C158" s="179"/>
      <c r="D158" s="6"/>
      <c r="E158" s="55">
        <v>5</v>
      </c>
      <c r="F158" s="56">
        <f>SUM(D158*E158)</f>
        <v>0</v>
      </c>
      <c r="G158" s="25"/>
      <c r="H158" s="207" t="s">
        <v>66</v>
      </c>
      <c r="I158" s="208"/>
      <c r="J158" s="210"/>
      <c r="K158" s="182">
        <v>15</v>
      </c>
      <c r="L158" s="216">
        <v>0</v>
      </c>
      <c r="M158" s="68"/>
    </row>
    <row r="159" spans="2:13" s="2" customFormat="1" ht="24.75" customHeight="1" thickBot="1">
      <c r="B159" s="213" t="s">
        <v>65</v>
      </c>
      <c r="C159" s="214"/>
      <c r="D159" s="7"/>
      <c r="E159" s="57">
        <v>5</v>
      </c>
      <c r="F159" s="56">
        <f>SUM(D159*E159)</f>
        <v>0</v>
      </c>
      <c r="G159" s="25"/>
      <c r="H159" s="209"/>
      <c r="I159" s="209"/>
      <c r="J159" s="161"/>
      <c r="K159" s="183"/>
      <c r="L159" s="217"/>
      <c r="M159" s="68"/>
    </row>
    <row r="160" spans="2:13" s="2" customFormat="1" ht="24.75" customHeight="1" thickBot="1">
      <c r="B160" s="47" t="s">
        <v>24</v>
      </c>
      <c r="C160" s="58"/>
      <c r="D160" s="49" t="s">
        <v>2</v>
      </c>
      <c r="E160" s="49" t="s">
        <v>3</v>
      </c>
      <c r="F160" s="50" t="s">
        <v>0</v>
      </c>
      <c r="G160" s="92"/>
      <c r="H160" s="47" t="s">
        <v>22</v>
      </c>
      <c r="I160" s="48"/>
      <c r="J160" s="52" t="s">
        <v>2</v>
      </c>
      <c r="K160" s="53" t="s">
        <v>4</v>
      </c>
      <c r="L160" s="89" t="s">
        <v>0</v>
      </c>
      <c r="M160" s="68"/>
    </row>
    <row r="161" spans="2:13" s="2" customFormat="1" ht="24.75" customHeight="1">
      <c r="B161" s="184" t="s">
        <v>29</v>
      </c>
      <c r="C161" s="174"/>
      <c r="D161" s="45"/>
      <c r="E161" s="55">
        <v>11</v>
      </c>
      <c r="F161" s="56">
        <f>SUM(D161*E161)</f>
        <v>0</v>
      </c>
      <c r="G161" s="11"/>
      <c r="H161" s="211" t="s">
        <v>37</v>
      </c>
      <c r="I161" s="212"/>
      <c r="J161" s="9"/>
      <c r="K161" s="90">
        <v>40</v>
      </c>
      <c r="L161" s="56">
        <f>SUM(J161*K161)</f>
        <v>0</v>
      </c>
      <c r="M161" s="68"/>
    </row>
    <row r="162" spans="2:13" s="2" customFormat="1" ht="24.75" customHeight="1">
      <c r="B162" s="173" t="s">
        <v>30</v>
      </c>
      <c r="C162" s="174"/>
      <c r="D162" s="45"/>
      <c r="E162" s="55">
        <v>10</v>
      </c>
      <c r="F162" s="56">
        <f>SUM(D162*E162)</f>
        <v>0</v>
      </c>
      <c r="G162" s="11"/>
      <c r="H162" s="201" t="s">
        <v>38</v>
      </c>
      <c r="I162" s="181"/>
      <c r="J162" s="9"/>
      <c r="K162" s="90">
        <v>30</v>
      </c>
      <c r="L162" s="56">
        <f aca="true" t="shared" si="5" ref="L162:L167">SUM(J162*K162)</f>
        <v>0</v>
      </c>
      <c r="M162" s="68"/>
    </row>
    <row r="163" spans="2:13" s="2" customFormat="1" ht="24.75" customHeight="1">
      <c r="B163" s="173" t="s">
        <v>45</v>
      </c>
      <c r="C163" s="174"/>
      <c r="D163" s="45"/>
      <c r="E163" s="57">
        <v>10</v>
      </c>
      <c r="F163" s="56">
        <f>SUM(D163*E163)</f>
        <v>0</v>
      </c>
      <c r="G163" s="11"/>
      <c r="H163" s="201" t="s">
        <v>39</v>
      </c>
      <c r="I163" s="181"/>
      <c r="J163" s="8"/>
      <c r="K163" s="91">
        <v>45</v>
      </c>
      <c r="L163" s="56">
        <f t="shared" si="5"/>
        <v>0</v>
      </c>
      <c r="M163" s="68"/>
    </row>
    <row r="164" spans="2:13" s="2" customFormat="1" ht="24.75" customHeight="1">
      <c r="B164" s="173" t="s">
        <v>46</v>
      </c>
      <c r="C164" s="174"/>
      <c r="D164" s="45"/>
      <c r="E164" s="57">
        <v>8</v>
      </c>
      <c r="F164" s="56">
        <f>SUM(D164*E164)</f>
        <v>0</v>
      </c>
      <c r="G164" s="11"/>
      <c r="H164" s="201" t="s">
        <v>40</v>
      </c>
      <c r="I164" s="181"/>
      <c r="J164" s="8"/>
      <c r="K164" s="91">
        <v>50</v>
      </c>
      <c r="L164" s="56">
        <f t="shared" si="5"/>
        <v>0</v>
      </c>
      <c r="M164" s="68"/>
    </row>
    <row r="165" spans="2:13" s="2" customFormat="1" ht="24.75" customHeight="1">
      <c r="B165" s="173" t="s">
        <v>76</v>
      </c>
      <c r="C165" s="174"/>
      <c r="D165" s="45"/>
      <c r="E165" s="57">
        <v>10</v>
      </c>
      <c r="F165" s="56">
        <f>SUM(D165*E165)</f>
        <v>0</v>
      </c>
      <c r="G165" s="11"/>
      <c r="H165" s="200" t="s">
        <v>41</v>
      </c>
      <c r="I165" s="181"/>
      <c r="J165" s="9"/>
      <c r="K165" s="55">
        <v>40</v>
      </c>
      <c r="L165" s="56">
        <f t="shared" si="5"/>
        <v>0</v>
      </c>
      <c r="M165" s="68"/>
    </row>
    <row r="166" spans="2:13" s="2" customFormat="1" ht="24.75" customHeight="1">
      <c r="B166" s="175"/>
      <c r="C166" s="176"/>
      <c r="D166" s="5"/>
      <c r="E166" s="57"/>
      <c r="F166" s="56"/>
      <c r="G166" s="11"/>
      <c r="H166" s="201" t="s">
        <v>42</v>
      </c>
      <c r="I166" s="181"/>
      <c r="J166" s="8"/>
      <c r="K166" s="57">
        <v>40</v>
      </c>
      <c r="L166" s="56">
        <f t="shared" si="5"/>
        <v>0</v>
      </c>
      <c r="M166" s="68"/>
    </row>
    <row r="167" spans="2:13" s="2" customFormat="1" ht="24.75" customHeight="1" thickBot="1">
      <c r="B167" s="177"/>
      <c r="C167" s="150"/>
      <c r="D167" s="5"/>
      <c r="E167" s="3"/>
      <c r="F167" s="10"/>
      <c r="G167" s="11"/>
      <c r="H167" s="213" t="s">
        <v>43</v>
      </c>
      <c r="I167" s="214"/>
      <c r="J167" s="8"/>
      <c r="K167" s="57">
        <v>30</v>
      </c>
      <c r="L167" s="56">
        <f t="shared" si="5"/>
        <v>0</v>
      </c>
      <c r="M167" s="68"/>
    </row>
    <row r="168" spans="2:13" s="2" customFormat="1" ht="24.75" customHeight="1" thickBot="1">
      <c r="B168" s="61" t="s">
        <v>32</v>
      </c>
      <c r="C168" s="62"/>
      <c r="D168" s="63" t="s">
        <v>2</v>
      </c>
      <c r="E168" s="64" t="s">
        <v>3</v>
      </c>
      <c r="F168" s="65" t="s">
        <v>0</v>
      </c>
      <c r="G168" s="92"/>
      <c r="H168" s="47" t="s">
        <v>5</v>
      </c>
      <c r="I168" s="48"/>
      <c r="J168" s="52" t="s">
        <v>2</v>
      </c>
      <c r="K168" s="53" t="s">
        <v>3</v>
      </c>
      <c r="L168" s="54" t="s">
        <v>0</v>
      </c>
      <c r="M168" s="68"/>
    </row>
    <row r="169" spans="2:13" s="2" customFormat="1" ht="24.75" customHeight="1">
      <c r="B169" s="178" t="s">
        <v>33</v>
      </c>
      <c r="C169" s="179"/>
      <c r="D169" s="21"/>
      <c r="E169" s="88">
        <v>3.5</v>
      </c>
      <c r="F169" s="56">
        <f>SUM(D169*E169)</f>
        <v>0</v>
      </c>
      <c r="G169" s="11"/>
      <c r="H169" s="202" t="s">
        <v>17</v>
      </c>
      <c r="I169" s="218"/>
      <c r="J169" s="9"/>
      <c r="K169" s="55">
        <v>4</v>
      </c>
      <c r="L169" s="56">
        <f>SUM(J169*K169)</f>
        <v>0</v>
      </c>
      <c r="M169" s="68"/>
    </row>
    <row r="170" spans="2:13" s="2" customFormat="1" ht="24.75" customHeight="1">
      <c r="B170" s="180" t="s">
        <v>34</v>
      </c>
      <c r="C170" s="181"/>
      <c r="D170" s="22"/>
      <c r="E170" s="59">
        <v>3.5</v>
      </c>
      <c r="F170" s="56">
        <f>SUM(D170*E170)</f>
        <v>0</v>
      </c>
      <c r="G170" s="11"/>
      <c r="H170" s="192" t="s">
        <v>18</v>
      </c>
      <c r="I170" s="193"/>
      <c r="J170" s="8"/>
      <c r="K170" s="59">
        <v>4</v>
      </c>
      <c r="L170" s="56">
        <f>SUM(J170*K170)</f>
        <v>0</v>
      </c>
      <c r="M170" s="68"/>
    </row>
    <row r="171" spans="2:13" s="2" customFormat="1" ht="24.75" customHeight="1">
      <c r="B171" s="180" t="s">
        <v>35</v>
      </c>
      <c r="C171" s="181"/>
      <c r="D171" s="22"/>
      <c r="E171" s="59">
        <v>3.5</v>
      </c>
      <c r="F171" s="56">
        <f>SUM(D171*E171)</f>
        <v>0</v>
      </c>
      <c r="G171" s="11"/>
      <c r="H171" s="192" t="s">
        <v>19</v>
      </c>
      <c r="I171" s="193"/>
      <c r="J171" s="8"/>
      <c r="K171" s="60">
        <v>5</v>
      </c>
      <c r="L171" s="56">
        <f>SUM(J171*K171)</f>
        <v>0</v>
      </c>
      <c r="M171" s="68"/>
    </row>
    <row r="172" spans="2:13" s="2" customFormat="1" ht="24.75" customHeight="1">
      <c r="B172" s="180" t="s">
        <v>36</v>
      </c>
      <c r="C172" s="181"/>
      <c r="D172" s="22"/>
      <c r="E172" s="59">
        <v>3.5</v>
      </c>
      <c r="F172" s="56">
        <f>SUM(D172*E172)</f>
        <v>0</v>
      </c>
      <c r="G172" s="11"/>
      <c r="H172" s="196" t="s">
        <v>20</v>
      </c>
      <c r="I172" s="197"/>
      <c r="J172" s="8"/>
      <c r="K172" s="60">
        <v>5</v>
      </c>
      <c r="L172" s="56">
        <f>SUM(J172*K172)</f>
        <v>0</v>
      </c>
      <c r="M172" s="68"/>
    </row>
    <row r="173" spans="2:13" s="2" customFormat="1" ht="24.75" customHeight="1" thickBot="1">
      <c r="B173" s="225" t="s">
        <v>44</v>
      </c>
      <c r="C173" s="214"/>
      <c r="D173" s="101"/>
      <c r="E173" s="104">
        <v>2</v>
      </c>
      <c r="F173" s="105">
        <f>SUM(D173*E173)</f>
        <v>0</v>
      </c>
      <c r="G173" s="106"/>
      <c r="H173" s="198" t="s">
        <v>21</v>
      </c>
      <c r="I173" s="199"/>
      <c r="J173" s="107"/>
      <c r="K173" s="108">
        <v>5</v>
      </c>
      <c r="L173" s="105">
        <f>SUM(J173*K173)</f>
        <v>0</v>
      </c>
      <c r="M173" s="69">
        <f>SUM(F158+F159+F161+F162+F163+F164+F165+F169+F170+F171+F172+F173+L158+L161+L162+L163+L164+L165+L166+L167+L169+L170+L171+L172+L173)</f>
        <v>0</v>
      </c>
    </row>
    <row r="174" spans="2:13" s="2" customFormat="1" ht="45" customHeight="1" thickBot="1">
      <c r="B174" s="185" t="s">
        <v>67</v>
      </c>
      <c r="C174" s="186"/>
      <c r="D174" s="186"/>
      <c r="E174" s="186"/>
      <c r="F174" s="186"/>
      <c r="G174" s="186"/>
      <c r="H174" s="186"/>
      <c r="I174" s="186"/>
      <c r="J174" s="186"/>
      <c r="K174" s="186"/>
      <c r="L174" s="187"/>
      <c r="M174" s="68"/>
    </row>
    <row r="175" spans="2:13" s="2" customFormat="1" ht="24.75" customHeight="1" thickBot="1">
      <c r="B175" s="125" t="s">
        <v>31</v>
      </c>
      <c r="C175" s="126"/>
      <c r="D175" s="127" t="s">
        <v>2</v>
      </c>
      <c r="E175" s="127" t="s">
        <v>3</v>
      </c>
      <c r="F175" s="128" t="s">
        <v>0</v>
      </c>
      <c r="G175" s="51"/>
      <c r="H175" s="125" t="s">
        <v>23</v>
      </c>
      <c r="I175" s="129"/>
      <c r="J175" s="130" t="s">
        <v>2</v>
      </c>
      <c r="K175" s="131" t="s">
        <v>3</v>
      </c>
      <c r="L175" s="132" t="s">
        <v>0</v>
      </c>
      <c r="M175" s="68"/>
    </row>
    <row r="176" spans="2:13" s="2" customFormat="1" ht="24.75" customHeight="1">
      <c r="B176" s="202" t="s">
        <v>64</v>
      </c>
      <c r="C176" s="179"/>
      <c r="D176" s="6"/>
      <c r="E176" s="55">
        <v>5</v>
      </c>
      <c r="F176" s="56">
        <f>SUM(D176*E176)</f>
        <v>0</v>
      </c>
      <c r="G176" s="25"/>
      <c r="H176" s="219" t="s">
        <v>68</v>
      </c>
      <c r="I176" s="220"/>
      <c r="J176" s="223"/>
      <c r="K176" s="221">
        <v>15</v>
      </c>
      <c r="L176" s="216">
        <v>0</v>
      </c>
      <c r="M176" s="68"/>
    </row>
    <row r="177" spans="2:13" s="2" customFormat="1" ht="24.75" customHeight="1" thickBot="1">
      <c r="B177" s="213" t="s">
        <v>65</v>
      </c>
      <c r="C177" s="214"/>
      <c r="D177" s="7"/>
      <c r="E177" s="57">
        <v>5</v>
      </c>
      <c r="F177" s="56">
        <f>SUM(D177*E177)</f>
        <v>0</v>
      </c>
      <c r="G177" s="25"/>
      <c r="H177" s="220"/>
      <c r="I177" s="220"/>
      <c r="J177" s="224"/>
      <c r="K177" s="222"/>
      <c r="L177" s="217"/>
      <c r="M177" s="68"/>
    </row>
    <row r="178" spans="2:13" s="2" customFormat="1" ht="24.75" customHeight="1" thickBot="1">
      <c r="B178" s="47" t="s">
        <v>24</v>
      </c>
      <c r="C178" s="58"/>
      <c r="D178" s="49" t="s">
        <v>2</v>
      </c>
      <c r="E178" s="49" t="s">
        <v>3</v>
      </c>
      <c r="F178" s="50" t="s">
        <v>0</v>
      </c>
      <c r="G178" s="92"/>
      <c r="H178" s="47" t="s">
        <v>22</v>
      </c>
      <c r="I178" s="48"/>
      <c r="J178" s="52" t="s">
        <v>2</v>
      </c>
      <c r="K178" s="53" t="s">
        <v>4</v>
      </c>
      <c r="L178" s="89" t="s">
        <v>0</v>
      </c>
      <c r="M178" s="68"/>
    </row>
    <row r="179" spans="2:13" s="2" customFormat="1" ht="24.75" customHeight="1">
      <c r="B179" s="184" t="s">
        <v>29</v>
      </c>
      <c r="C179" s="174"/>
      <c r="D179" s="45"/>
      <c r="E179" s="55">
        <v>11</v>
      </c>
      <c r="F179" s="56">
        <f>SUM(D179*E179)</f>
        <v>0</v>
      </c>
      <c r="G179" s="11"/>
      <c r="H179" s="211" t="s">
        <v>37</v>
      </c>
      <c r="I179" s="212"/>
      <c r="J179" s="9"/>
      <c r="K179" s="90">
        <v>40</v>
      </c>
      <c r="L179" s="56">
        <f>SUM(J179*K179)</f>
        <v>0</v>
      </c>
      <c r="M179" s="68"/>
    </row>
    <row r="180" spans="2:13" s="2" customFormat="1" ht="24.75" customHeight="1">
      <c r="B180" s="173" t="s">
        <v>30</v>
      </c>
      <c r="C180" s="174"/>
      <c r="D180" s="45"/>
      <c r="E180" s="55">
        <v>10</v>
      </c>
      <c r="F180" s="56">
        <f>SUM(D180*E180)</f>
        <v>0</v>
      </c>
      <c r="G180" s="11"/>
      <c r="H180" s="201" t="s">
        <v>38</v>
      </c>
      <c r="I180" s="181"/>
      <c r="J180" s="9"/>
      <c r="K180" s="90">
        <v>30</v>
      </c>
      <c r="L180" s="56">
        <f aca="true" t="shared" si="6" ref="L180:L185">SUM(J180*K180)</f>
        <v>0</v>
      </c>
      <c r="M180" s="68"/>
    </row>
    <row r="181" spans="2:13" s="2" customFormat="1" ht="24.75" customHeight="1">
      <c r="B181" s="173" t="s">
        <v>45</v>
      </c>
      <c r="C181" s="174"/>
      <c r="D181" s="45"/>
      <c r="E181" s="57">
        <v>10</v>
      </c>
      <c r="F181" s="56">
        <f>SUM(D181*E181)</f>
        <v>0</v>
      </c>
      <c r="G181" s="11"/>
      <c r="H181" s="201" t="s">
        <v>39</v>
      </c>
      <c r="I181" s="181"/>
      <c r="J181" s="8"/>
      <c r="K181" s="91">
        <v>45</v>
      </c>
      <c r="L181" s="56">
        <f t="shared" si="6"/>
        <v>0</v>
      </c>
      <c r="M181" s="68"/>
    </row>
    <row r="182" spans="2:13" s="2" customFormat="1" ht="24.75" customHeight="1">
      <c r="B182" s="173" t="s">
        <v>46</v>
      </c>
      <c r="C182" s="174"/>
      <c r="D182" s="45"/>
      <c r="E182" s="57">
        <v>8</v>
      </c>
      <c r="F182" s="56">
        <f>SUM(D182*E182)</f>
        <v>0</v>
      </c>
      <c r="G182" s="11"/>
      <c r="H182" s="201" t="s">
        <v>40</v>
      </c>
      <c r="I182" s="181"/>
      <c r="J182" s="8"/>
      <c r="K182" s="91">
        <v>50</v>
      </c>
      <c r="L182" s="56">
        <f t="shared" si="6"/>
        <v>0</v>
      </c>
      <c r="M182" s="68"/>
    </row>
    <row r="183" spans="2:13" s="2" customFormat="1" ht="24.75" customHeight="1">
      <c r="B183" s="173" t="s">
        <v>76</v>
      </c>
      <c r="C183" s="174"/>
      <c r="D183" s="45"/>
      <c r="E183" s="57">
        <v>10</v>
      </c>
      <c r="F183" s="56">
        <f>SUM(D183*E183)</f>
        <v>0</v>
      </c>
      <c r="G183" s="11"/>
      <c r="H183" s="200" t="s">
        <v>41</v>
      </c>
      <c r="I183" s="181"/>
      <c r="J183" s="9"/>
      <c r="K183" s="55">
        <v>40</v>
      </c>
      <c r="L183" s="56">
        <f t="shared" si="6"/>
        <v>0</v>
      </c>
      <c r="M183" s="68"/>
    </row>
    <row r="184" spans="2:13" s="2" customFormat="1" ht="24.75" customHeight="1">
      <c r="B184" s="175"/>
      <c r="C184" s="176"/>
      <c r="D184" s="5"/>
      <c r="E184" s="3"/>
      <c r="F184" s="10"/>
      <c r="G184" s="11"/>
      <c r="H184" s="201" t="s">
        <v>42</v>
      </c>
      <c r="I184" s="181"/>
      <c r="J184" s="8"/>
      <c r="K184" s="57">
        <v>40</v>
      </c>
      <c r="L184" s="56">
        <f t="shared" si="6"/>
        <v>0</v>
      </c>
      <c r="M184" s="68"/>
    </row>
    <row r="185" spans="2:13" s="2" customFormat="1" ht="24.75" customHeight="1" thickBot="1">
      <c r="B185" s="177"/>
      <c r="C185" s="150"/>
      <c r="D185" s="5"/>
      <c r="E185" s="3"/>
      <c r="F185" s="10"/>
      <c r="G185" s="11"/>
      <c r="H185" s="213" t="s">
        <v>43</v>
      </c>
      <c r="I185" s="214"/>
      <c r="J185" s="8"/>
      <c r="K185" s="57">
        <v>30</v>
      </c>
      <c r="L185" s="56">
        <f t="shared" si="6"/>
        <v>0</v>
      </c>
      <c r="M185" s="68"/>
    </row>
    <row r="186" spans="2:13" s="2" customFormat="1" ht="24.75" customHeight="1" thickBot="1">
      <c r="B186" s="61" t="s">
        <v>32</v>
      </c>
      <c r="C186" s="62"/>
      <c r="D186" s="63" t="s">
        <v>2</v>
      </c>
      <c r="E186" s="64" t="s">
        <v>3</v>
      </c>
      <c r="F186" s="65" t="s">
        <v>0</v>
      </c>
      <c r="G186" s="92"/>
      <c r="H186" s="47" t="s">
        <v>5</v>
      </c>
      <c r="I186" s="48"/>
      <c r="J186" s="52" t="s">
        <v>2</v>
      </c>
      <c r="K186" s="53" t="s">
        <v>3</v>
      </c>
      <c r="L186" s="54" t="s">
        <v>0</v>
      </c>
      <c r="M186" s="68"/>
    </row>
    <row r="187" spans="2:13" s="2" customFormat="1" ht="24.75" customHeight="1">
      <c r="B187" s="178" t="s">
        <v>33</v>
      </c>
      <c r="C187" s="179"/>
      <c r="D187" s="21"/>
      <c r="E187" s="88">
        <v>3.5</v>
      </c>
      <c r="F187" s="56">
        <f>SUM(D187*E187)</f>
        <v>0</v>
      </c>
      <c r="G187" s="11"/>
      <c r="H187" s="202" t="s">
        <v>17</v>
      </c>
      <c r="I187" s="218"/>
      <c r="J187" s="9"/>
      <c r="K187" s="55">
        <v>4</v>
      </c>
      <c r="L187" s="56">
        <f>SUM(J187*K187)</f>
        <v>0</v>
      </c>
      <c r="M187" s="68"/>
    </row>
    <row r="188" spans="2:13" s="2" customFormat="1" ht="24.75" customHeight="1">
      <c r="B188" s="180" t="s">
        <v>34</v>
      </c>
      <c r="C188" s="181"/>
      <c r="D188" s="22"/>
      <c r="E188" s="59">
        <v>3.5</v>
      </c>
      <c r="F188" s="56">
        <f>SUM(D188*E188)</f>
        <v>0</v>
      </c>
      <c r="G188" s="11"/>
      <c r="H188" s="192" t="s">
        <v>18</v>
      </c>
      <c r="I188" s="193"/>
      <c r="J188" s="8"/>
      <c r="K188" s="59">
        <v>4</v>
      </c>
      <c r="L188" s="56">
        <f>SUM(J188*K188)</f>
        <v>0</v>
      </c>
      <c r="M188" s="68"/>
    </row>
    <row r="189" spans="2:13" s="2" customFormat="1" ht="24.75" customHeight="1">
      <c r="B189" s="180" t="s">
        <v>35</v>
      </c>
      <c r="C189" s="181"/>
      <c r="D189" s="22"/>
      <c r="E189" s="59">
        <v>3.5</v>
      </c>
      <c r="F189" s="56">
        <f>SUM(D189*E189)</f>
        <v>0</v>
      </c>
      <c r="G189" s="11"/>
      <c r="H189" s="192" t="s">
        <v>19</v>
      </c>
      <c r="I189" s="193"/>
      <c r="J189" s="8"/>
      <c r="K189" s="60">
        <v>5</v>
      </c>
      <c r="L189" s="56">
        <f>SUM(J189*K189)</f>
        <v>0</v>
      </c>
      <c r="M189" s="68"/>
    </row>
    <row r="190" spans="2:13" s="2" customFormat="1" ht="24.75" customHeight="1">
      <c r="B190" s="180" t="s">
        <v>36</v>
      </c>
      <c r="C190" s="181"/>
      <c r="D190" s="22"/>
      <c r="E190" s="59">
        <v>3.5</v>
      </c>
      <c r="F190" s="56">
        <f>SUM(D190*E190)</f>
        <v>0</v>
      </c>
      <c r="G190" s="11"/>
      <c r="H190" s="196" t="s">
        <v>20</v>
      </c>
      <c r="I190" s="197"/>
      <c r="J190" s="8"/>
      <c r="K190" s="60">
        <v>5</v>
      </c>
      <c r="L190" s="56">
        <f>SUM(J190*K190)</f>
        <v>0</v>
      </c>
      <c r="M190" s="68"/>
    </row>
    <row r="191" spans="2:13" s="2" customFormat="1" ht="24.75" customHeight="1" thickBot="1">
      <c r="B191" s="225" t="s">
        <v>44</v>
      </c>
      <c r="C191" s="214"/>
      <c r="D191" s="101"/>
      <c r="E191" s="104">
        <v>2</v>
      </c>
      <c r="F191" s="105">
        <f>SUM(D191*E191)</f>
        <v>0</v>
      </c>
      <c r="G191" s="106"/>
      <c r="H191" s="198" t="s">
        <v>21</v>
      </c>
      <c r="I191" s="199"/>
      <c r="J191" s="107"/>
      <c r="K191" s="108">
        <v>5</v>
      </c>
      <c r="L191" s="105">
        <f>SUM(J191*K191)</f>
        <v>0</v>
      </c>
      <c r="M191" s="69">
        <f>SUM(F176+F177+F179+F180+F181+F182+F183+F187+F188+F189+F190+F191+L176+L179+L180+L181+L182+L183+L184+L185+L187+L188+L189+L190+L191)</f>
        <v>0</v>
      </c>
    </row>
    <row r="192" spans="2:13" s="2" customFormat="1" ht="45" customHeight="1" thickBot="1">
      <c r="B192" s="185" t="s">
        <v>69</v>
      </c>
      <c r="C192" s="186"/>
      <c r="D192" s="186"/>
      <c r="E192" s="186"/>
      <c r="F192" s="186"/>
      <c r="G192" s="186"/>
      <c r="H192" s="186"/>
      <c r="I192" s="186"/>
      <c r="J192" s="186"/>
      <c r="K192" s="186"/>
      <c r="L192" s="187"/>
      <c r="M192" s="68"/>
    </row>
    <row r="193" spans="2:13" s="2" customFormat="1" ht="24.75" customHeight="1" thickBot="1">
      <c r="B193" s="125" t="s">
        <v>31</v>
      </c>
      <c r="C193" s="126"/>
      <c r="D193" s="127" t="s">
        <v>2</v>
      </c>
      <c r="E193" s="127" t="s">
        <v>3</v>
      </c>
      <c r="F193" s="128" t="s">
        <v>0</v>
      </c>
      <c r="G193" s="51"/>
      <c r="H193" s="125" t="s">
        <v>23</v>
      </c>
      <c r="I193" s="129"/>
      <c r="J193" s="130" t="s">
        <v>2</v>
      </c>
      <c r="K193" s="131" t="s">
        <v>3</v>
      </c>
      <c r="L193" s="132" t="s">
        <v>0</v>
      </c>
      <c r="M193" s="68"/>
    </row>
    <row r="194" spans="2:13" s="2" customFormat="1" ht="24.75" customHeight="1">
      <c r="B194" s="202" t="s">
        <v>70</v>
      </c>
      <c r="C194" s="179"/>
      <c r="D194" s="6"/>
      <c r="E194" s="55">
        <v>5</v>
      </c>
      <c r="F194" s="56">
        <f>SUM(D194*E194)</f>
        <v>0</v>
      </c>
      <c r="G194" s="25"/>
      <c r="H194" s="207" t="s">
        <v>72</v>
      </c>
      <c r="I194" s="208"/>
      <c r="J194" s="210"/>
      <c r="K194" s="182">
        <v>15</v>
      </c>
      <c r="L194" s="216">
        <v>0</v>
      </c>
      <c r="M194" s="68"/>
    </row>
    <row r="195" spans="2:13" s="2" customFormat="1" ht="24.75" customHeight="1" thickBot="1">
      <c r="B195" s="213" t="s">
        <v>71</v>
      </c>
      <c r="C195" s="214"/>
      <c r="D195" s="7"/>
      <c r="E195" s="57">
        <v>5</v>
      </c>
      <c r="F195" s="56">
        <f>SUM(D195*E195)</f>
        <v>0</v>
      </c>
      <c r="G195" s="25"/>
      <c r="H195" s="209"/>
      <c r="I195" s="209"/>
      <c r="J195" s="161"/>
      <c r="K195" s="183"/>
      <c r="L195" s="217"/>
      <c r="M195" s="68"/>
    </row>
    <row r="196" spans="2:13" s="2" customFormat="1" ht="24.75" customHeight="1" thickBot="1">
      <c r="B196" s="47" t="s">
        <v>24</v>
      </c>
      <c r="C196" s="58"/>
      <c r="D196" s="49" t="s">
        <v>2</v>
      </c>
      <c r="E196" s="49" t="s">
        <v>3</v>
      </c>
      <c r="F196" s="50" t="s">
        <v>0</v>
      </c>
      <c r="G196" s="92"/>
      <c r="H196" s="47" t="s">
        <v>22</v>
      </c>
      <c r="I196" s="48"/>
      <c r="J196" s="52" t="s">
        <v>2</v>
      </c>
      <c r="K196" s="53" t="s">
        <v>4</v>
      </c>
      <c r="L196" s="89" t="s">
        <v>0</v>
      </c>
      <c r="M196" s="68"/>
    </row>
    <row r="197" spans="2:13" s="2" customFormat="1" ht="24.75" customHeight="1">
      <c r="B197" s="184" t="s">
        <v>29</v>
      </c>
      <c r="C197" s="174"/>
      <c r="D197" s="45"/>
      <c r="E197" s="55">
        <v>11</v>
      </c>
      <c r="F197" s="56">
        <f>SUM(D197*E197)</f>
        <v>0</v>
      </c>
      <c r="G197" s="11"/>
      <c r="H197" s="211" t="s">
        <v>37</v>
      </c>
      <c r="I197" s="212"/>
      <c r="J197" s="9"/>
      <c r="K197" s="90">
        <v>40</v>
      </c>
      <c r="L197" s="56">
        <f>SUM(J197*K197)</f>
        <v>0</v>
      </c>
      <c r="M197" s="68"/>
    </row>
    <row r="198" spans="2:13" s="2" customFormat="1" ht="24.75" customHeight="1">
      <c r="B198" s="173" t="s">
        <v>30</v>
      </c>
      <c r="C198" s="174"/>
      <c r="D198" s="45"/>
      <c r="E198" s="55">
        <v>10</v>
      </c>
      <c r="F198" s="56">
        <f>SUM(D198*E198)</f>
        <v>0</v>
      </c>
      <c r="G198" s="11"/>
      <c r="H198" s="201" t="s">
        <v>38</v>
      </c>
      <c r="I198" s="181"/>
      <c r="J198" s="9"/>
      <c r="K198" s="90">
        <v>30</v>
      </c>
      <c r="L198" s="56">
        <f aca="true" t="shared" si="7" ref="L198:L203">SUM(J198*K198)</f>
        <v>0</v>
      </c>
      <c r="M198" s="68"/>
    </row>
    <row r="199" spans="2:13" s="2" customFormat="1" ht="24.75" customHeight="1">
      <c r="B199" s="173" t="s">
        <v>45</v>
      </c>
      <c r="C199" s="174"/>
      <c r="D199" s="45"/>
      <c r="E199" s="57">
        <v>10</v>
      </c>
      <c r="F199" s="56">
        <f>SUM(D199*E199)</f>
        <v>0</v>
      </c>
      <c r="G199" s="11"/>
      <c r="H199" s="201" t="s">
        <v>39</v>
      </c>
      <c r="I199" s="181"/>
      <c r="J199" s="8"/>
      <c r="K199" s="91">
        <v>45</v>
      </c>
      <c r="L199" s="56">
        <f t="shared" si="7"/>
        <v>0</v>
      </c>
      <c r="M199" s="68"/>
    </row>
    <row r="200" spans="2:13" s="2" customFormat="1" ht="24.75" customHeight="1">
      <c r="B200" s="173" t="s">
        <v>46</v>
      </c>
      <c r="C200" s="174"/>
      <c r="D200" s="45"/>
      <c r="E200" s="57">
        <v>8</v>
      </c>
      <c r="F200" s="56">
        <f>SUM(D200*E200)</f>
        <v>0</v>
      </c>
      <c r="G200" s="11"/>
      <c r="H200" s="201" t="s">
        <v>40</v>
      </c>
      <c r="I200" s="181"/>
      <c r="J200" s="8"/>
      <c r="K200" s="91">
        <v>50</v>
      </c>
      <c r="L200" s="56">
        <f t="shared" si="7"/>
        <v>0</v>
      </c>
      <c r="M200" s="68"/>
    </row>
    <row r="201" spans="2:13" s="2" customFormat="1" ht="24.75" customHeight="1">
      <c r="B201" s="173" t="s">
        <v>76</v>
      </c>
      <c r="C201" s="174"/>
      <c r="D201" s="45"/>
      <c r="E201" s="57">
        <v>10</v>
      </c>
      <c r="F201" s="57">
        <f>SUM(D201*E201)</f>
        <v>0</v>
      </c>
      <c r="G201" s="11"/>
      <c r="H201" s="200" t="s">
        <v>41</v>
      </c>
      <c r="I201" s="181"/>
      <c r="J201" s="9"/>
      <c r="K201" s="55">
        <v>40</v>
      </c>
      <c r="L201" s="56">
        <f t="shared" si="7"/>
        <v>0</v>
      </c>
      <c r="M201" s="68"/>
    </row>
    <row r="202" spans="2:13" s="2" customFormat="1" ht="24.75" customHeight="1">
      <c r="B202" s="175"/>
      <c r="C202" s="176"/>
      <c r="D202" s="5"/>
      <c r="E202" s="3"/>
      <c r="F202" s="10"/>
      <c r="G202" s="11"/>
      <c r="H202" s="201" t="s">
        <v>42</v>
      </c>
      <c r="I202" s="181"/>
      <c r="J202" s="8"/>
      <c r="K202" s="57">
        <v>40</v>
      </c>
      <c r="L202" s="56">
        <f t="shared" si="7"/>
        <v>0</v>
      </c>
      <c r="M202" s="68"/>
    </row>
    <row r="203" spans="2:13" s="2" customFormat="1" ht="24.75" customHeight="1" thickBot="1">
      <c r="B203" s="177"/>
      <c r="C203" s="150"/>
      <c r="D203" s="5"/>
      <c r="E203" s="3"/>
      <c r="F203" s="10"/>
      <c r="G203" s="11"/>
      <c r="H203" s="213" t="s">
        <v>43</v>
      </c>
      <c r="I203" s="214"/>
      <c r="J203" s="8"/>
      <c r="K203" s="57">
        <v>30</v>
      </c>
      <c r="L203" s="56">
        <f t="shared" si="7"/>
        <v>0</v>
      </c>
      <c r="M203" s="68"/>
    </row>
    <row r="204" spans="2:13" s="2" customFormat="1" ht="24.75" customHeight="1" thickBot="1">
      <c r="B204" s="61" t="s">
        <v>32</v>
      </c>
      <c r="C204" s="62"/>
      <c r="D204" s="63" t="s">
        <v>2</v>
      </c>
      <c r="E204" s="64" t="s">
        <v>3</v>
      </c>
      <c r="F204" s="65" t="s">
        <v>0</v>
      </c>
      <c r="G204" s="92"/>
      <c r="H204" s="47" t="s">
        <v>5</v>
      </c>
      <c r="I204" s="48"/>
      <c r="J204" s="52" t="s">
        <v>2</v>
      </c>
      <c r="K204" s="53" t="s">
        <v>3</v>
      </c>
      <c r="L204" s="54" t="s">
        <v>0</v>
      </c>
      <c r="M204" s="68"/>
    </row>
    <row r="205" spans="2:13" s="2" customFormat="1" ht="24.75" customHeight="1">
      <c r="B205" s="178" t="s">
        <v>33</v>
      </c>
      <c r="C205" s="179"/>
      <c r="D205" s="21"/>
      <c r="E205" s="88">
        <v>3.5</v>
      </c>
      <c r="F205" s="56">
        <f>SUM(D205*E205)</f>
        <v>0</v>
      </c>
      <c r="G205" s="11"/>
      <c r="H205" s="215" t="s">
        <v>17</v>
      </c>
      <c r="I205" s="215"/>
      <c r="J205" s="9"/>
      <c r="K205" s="55">
        <v>4</v>
      </c>
      <c r="L205" s="56">
        <f>SUM(J205*K205)</f>
        <v>0</v>
      </c>
      <c r="M205" s="68"/>
    </row>
    <row r="206" spans="2:13" s="2" customFormat="1" ht="24.75" customHeight="1">
      <c r="B206" s="180" t="s">
        <v>34</v>
      </c>
      <c r="C206" s="181"/>
      <c r="D206" s="22"/>
      <c r="E206" s="59">
        <v>3.5</v>
      </c>
      <c r="F206" s="56">
        <f>SUM(D206*E206)</f>
        <v>0</v>
      </c>
      <c r="G206" s="11"/>
      <c r="H206" s="196" t="s">
        <v>18</v>
      </c>
      <c r="I206" s="196"/>
      <c r="J206" s="8"/>
      <c r="K206" s="59">
        <v>4</v>
      </c>
      <c r="L206" s="111">
        <f>SUM(J206*K206)</f>
        <v>0</v>
      </c>
      <c r="M206" s="68"/>
    </row>
    <row r="207" spans="2:13" s="2" customFormat="1" ht="24.75" customHeight="1">
      <c r="B207" s="180" t="s">
        <v>35</v>
      </c>
      <c r="C207" s="181"/>
      <c r="D207" s="22"/>
      <c r="E207" s="59">
        <v>3.5</v>
      </c>
      <c r="F207" s="56">
        <f>SUM(D207*E207)</f>
        <v>0</v>
      </c>
      <c r="G207" s="11"/>
      <c r="H207" s="196" t="s">
        <v>19</v>
      </c>
      <c r="I207" s="196"/>
      <c r="J207" s="8"/>
      <c r="K207" s="60">
        <v>5</v>
      </c>
      <c r="L207" s="111">
        <f>SUM(J207*K207)</f>
        <v>0</v>
      </c>
      <c r="M207" s="68"/>
    </row>
    <row r="208" spans="2:13" s="2" customFormat="1" ht="24.75" customHeight="1">
      <c r="B208" s="268" t="s">
        <v>36</v>
      </c>
      <c r="C208" s="269"/>
      <c r="D208" s="22"/>
      <c r="E208" s="59">
        <v>3.5</v>
      </c>
      <c r="F208" s="56">
        <f>SUM(D208*E208)</f>
        <v>0</v>
      </c>
      <c r="G208" s="11"/>
      <c r="H208" s="196" t="s">
        <v>20</v>
      </c>
      <c r="I208" s="197"/>
      <c r="J208" s="8"/>
      <c r="K208" s="60">
        <v>5</v>
      </c>
      <c r="L208" s="111">
        <f>SUM(J208*K208)</f>
        <v>0</v>
      </c>
      <c r="M208" s="68"/>
    </row>
    <row r="209" spans="2:13" s="2" customFormat="1" ht="24.75" customHeight="1" thickBot="1">
      <c r="B209" s="267" t="s">
        <v>44</v>
      </c>
      <c r="C209" s="199"/>
      <c r="D209" s="112"/>
      <c r="E209" s="104">
        <v>2</v>
      </c>
      <c r="F209" s="105">
        <f>SUM(D209*E209)</f>
        <v>0</v>
      </c>
      <c r="G209" s="106"/>
      <c r="H209" s="198" t="s">
        <v>21</v>
      </c>
      <c r="I209" s="199"/>
      <c r="J209" s="107"/>
      <c r="K209" s="113">
        <v>5</v>
      </c>
      <c r="L209" s="114">
        <f>SUM(J209*K209)</f>
        <v>0</v>
      </c>
      <c r="M209" s="69">
        <f>SUM(F194+F195+F197+F198+F199+F200+F201+F205+F206+F207+F208+F209+L194+L197+L198+L199+L200+L201+L202+L203+L205+L206+L207+L208+L209)</f>
        <v>0</v>
      </c>
    </row>
    <row r="210" spans="2:13" s="2" customFormat="1" ht="24.75" customHeight="1">
      <c r="B210" s="137" t="s">
        <v>82</v>
      </c>
      <c r="C210" s="138"/>
      <c r="D210" s="138"/>
      <c r="E210" s="138"/>
      <c r="F210" s="138"/>
      <c r="G210" s="11"/>
      <c r="H210" s="42"/>
      <c r="I210" s="109" t="s">
        <v>6</v>
      </c>
      <c r="J210" s="110"/>
      <c r="K210" s="147">
        <f>SUM(M60+M79+M98+M118+M136+M155+M173+M191+M209)</f>
        <v>0</v>
      </c>
      <c r="L210" s="148"/>
      <c r="M210" s="68"/>
    </row>
    <row r="211" spans="2:13" s="2" customFormat="1" ht="24.75" customHeight="1">
      <c r="B211" s="139"/>
      <c r="C211" s="140"/>
      <c r="D211" s="140"/>
      <c r="E211" s="140"/>
      <c r="F211" s="140"/>
      <c r="G211" s="11"/>
      <c r="H211" s="41"/>
      <c r="I211" s="70" t="s">
        <v>78</v>
      </c>
      <c r="J211" s="71"/>
      <c r="K211" s="188">
        <f>SUM(L56+L57+L58+L59+L60+F75+F76+F77+F78+F79+F94+F95+F96+F97+F98+F114+F115+F116+F117+F118+F132+F133+F134+F135+F136+F151+F152+F153+F154+F155+F169+F170+F171+F172+F173+F187+F188+F189+F190+F191+F205+F206+F207+F208+F209)</f>
        <v>0</v>
      </c>
      <c r="L211" s="189"/>
      <c r="M211" s="68"/>
    </row>
    <row r="212" spans="2:13" s="2" customFormat="1" ht="24.75" customHeight="1">
      <c r="B212" s="139"/>
      <c r="C212" s="140"/>
      <c r="D212" s="140"/>
      <c r="E212" s="140"/>
      <c r="F212" s="140"/>
      <c r="G212" s="11"/>
      <c r="H212" s="41"/>
      <c r="I212" s="190"/>
      <c r="J212" s="191"/>
      <c r="K212" s="194"/>
      <c r="L212" s="195"/>
      <c r="M212" s="68"/>
    </row>
    <row r="213" spans="2:13" s="2" customFormat="1" ht="24.75" customHeight="1">
      <c r="B213" s="139"/>
      <c r="C213" s="140"/>
      <c r="D213" s="140"/>
      <c r="E213" s="140"/>
      <c r="F213" s="140"/>
      <c r="G213" s="11"/>
      <c r="H213" s="41"/>
      <c r="I213" s="190"/>
      <c r="J213" s="191"/>
      <c r="K213" s="194"/>
      <c r="L213" s="195"/>
      <c r="M213" s="68"/>
    </row>
    <row r="214" spans="2:13" s="2" customFormat="1" ht="24.75" customHeight="1" thickBot="1">
      <c r="B214" s="139"/>
      <c r="C214" s="140"/>
      <c r="D214" s="140"/>
      <c r="E214" s="140"/>
      <c r="F214" s="140"/>
      <c r="G214" s="11"/>
      <c r="H214" s="41"/>
      <c r="I214" s="203" t="s">
        <v>7</v>
      </c>
      <c r="J214" s="204"/>
      <c r="K214" s="205">
        <f>SUM(K210+K211)</f>
        <v>0</v>
      </c>
      <c r="L214" s="206"/>
      <c r="M214" s="68"/>
    </row>
    <row r="215" spans="2:13" s="2" customFormat="1" ht="24.75" customHeight="1" thickBot="1">
      <c r="B215" s="141"/>
      <c r="C215" s="142"/>
      <c r="D215" s="142"/>
      <c r="E215" s="142"/>
      <c r="F215" s="142"/>
      <c r="G215" s="11"/>
      <c r="H215" s="41"/>
      <c r="I215" s="41"/>
      <c r="J215" s="41"/>
      <c r="K215" s="41"/>
      <c r="L215" s="41"/>
      <c r="M215" s="68"/>
    </row>
  </sheetData>
  <sheetProtection selectLockedCells="1"/>
  <mergeCells count="303">
    <mergeCell ref="B124:C124"/>
    <mergeCell ref="B125:C125"/>
    <mergeCell ref="H98:I98"/>
    <mergeCell ref="B49:L49"/>
    <mergeCell ref="B51:C51"/>
    <mergeCell ref="B107:C107"/>
    <mergeCell ref="B108:C108"/>
    <mergeCell ref="B109:C109"/>
    <mergeCell ref="H97:I97"/>
    <mergeCell ref="K64:K65"/>
    <mergeCell ref="L64:L65"/>
    <mergeCell ref="H77:I77"/>
    <mergeCell ref="H78:I78"/>
    <mergeCell ref="H76:I76"/>
    <mergeCell ref="B67:C67"/>
    <mergeCell ref="B68:C68"/>
    <mergeCell ref="B69:C69"/>
    <mergeCell ref="B70:C70"/>
    <mergeCell ref="B71:C71"/>
    <mergeCell ref="B72:C72"/>
    <mergeCell ref="B98:C98"/>
    <mergeCell ref="B91:C91"/>
    <mergeCell ref="B92:C92"/>
    <mergeCell ref="B75:C75"/>
    <mergeCell ref="B76:C76"/>
    <mergeCell ref="B77:C77"/>
    <mergeCell ref="B78:C78"/>
    <mergeCell ref="B84:C84"/>
    <mergeCell ref="B79:C79"/>
    <mergeCell ref="H94:I94"/>
    <mergeCell ref="H95:I95"/>
    <mergeCell ref="B64:C64"/>
    <mergeCell ref="B65:C65"/>
    <mergeCell ref="B62:L62"/>
    <mergeCell ref="B208:C208"/>
    <mergeCell ref="B136:C136"/>
    <mergeCell ref="B95:C95"/>
    <mergeCell ref="B96:C96"/>
    <mergeCell ref="B97:C97"/>
    <mergeCell ref="B209:C209"/>
    <mergeCell ref="B114:C114"/>
    <mergeCell ref="B115:C115"/>
    <mergeCell ref="B116:C116"/>
    <mergeCell ref="B117:C117"/>
    <mergeCell ref="B118:C118"/>
    <mergeCell ref="B207:C207"/>
    <mergeCell ref="B155:C155"/>
    <mergeCell ref="B134:C134"/>
    <mergeCell ref="B135:C135"/>
    <mergeCell ref="B46:F46"/>
    <mergeCell ref="H46:L46"/>
    <mergeCell ref="B47:F47"/>
    <mergeCell ref="H47:L47"/>
    <mergeCell ref="B48:F48"/>
    <mergeCell ref="I48:J48"/>
    <mergeCell ref="B43:F43"/>
    <mergeCell ref="H43:L43"/>
    <mergeCell ref="C44:F44"/>
    <mergeCell ref="H44:L44"/>
    <mergeCell ref="B45:F45"/>
    <mergeCell ref="H45:L45"/>
    <mergeCell ref="B39:L39"/>
    <mergeCell ref="C40:D40"/>
    <mergeCell ref="E40:F40"/>
    <mergeCell ref="C41:F41"/>
    <mergeCell ref="H41:L41"/>
    <mergeCell ref="C42:F42"/>
    <mergeCell ref="H42:L42"/>
    <mergeCell ref="H40:L40"/>
    <mergeCell ref="B35:L35"/>
    <mergeCell ref="D36:H36"/>
    <mergeCell ref="I36:L36"/>
    <mergeCell ref="B37:L37"/>
    <mergeCell ref="B38:L38"/>
    <mergeCell ref="B94:C94"/>
    <mergeCell ref="B81:L81"/>
    <mergeCell ref="B83:C83"/>
    <mergeCell ref="K83:K84"/>
    <mergeCell ref="L83:L84"/>
    <mergeCell ref="H96:I96"/>
    <mergeCell ref="B73:C73"/>
    <mergeCell ref="B86:C86"/>
    <mergeCell ref="B87:C87"/>
    <mergeCell ref="B88:C88"/>
    <mergeCell ref="B89:C89"/>
    <mergeCell ref="B90:C90"/>
    <mergeCell ref="H79:I79"/>
    <mergeCell ref="H75:I75"/>
    <mergeCell ref="H86:I86"/>
    <mergeCell ref="H92:I92"/>
    <mergeCell ref="H67:I67"/>
    <mergeCell ref="H68:I68"/>
    <mergeCell ref="H69:I69"/>
    <mergeCell ref="H70:I70"/>
    <mergeCell ref="H71:I71"/>
    <mergeCell ref="H72:I72"/>
    <mergeCell ref="H73:I73"/>
    <mergeCell ref="H87:I87"/>
    <mergeCell ref="H88:I88"/>
    <mergeCell ref="H89:I89"/>
    <mergeCell ref="H90:I90"/>
    <mergeCell ref="H91:I91"/>
    <mergeCell ref="H128:I128"/>
    <mergeCell ref="H107:I107"/>
    <mergeCell ref="H108:I108"/>
    <mergeCell ref="H109:I109"/>
    <mergeCell ref="B101:L101"/>
    <mergeCell ref="L103:L104"/>
    <mergeCell ref="B110:C110"/>
    <mergeCell ref="H173:I173"/>
    <mergeCell ref="H129:I129"/>
    <mergeCell ref="H130:I130"/>
    <mergeCell ref="H118:I118"/>
    <mergeCell ref="H110:I110"/>
    <mergeCell ref="H111:I111"/>
    <mergeCell ref="H112:I112"/>
    <mergeCell ref="H117:I117"/>
    <mergeCell ref="H165:I165"/>
    <mergeCell ref="H166:I166"/>
    <mergeCell ref="H167:I167"/>
    <mergeCell ref="H169:I169"/>
    <mergeCell ref="H171:I171"/>
    <mergeCell ref="H172:I172"/>
    <mergeCell ref="B103:C103"/>
    <mergeCell ref="K103:K104"/>
    <mergeCell ref="B104:C104"/>
    <mergeCell ref="B106:C106"/>
    <mergeCell ref="B119:L119"/>
    <mergeCell ref="B112:C112"/>
    <mergeCell ref="B121:C121"/>
    <mergeCell ref="K121:K122"/>
    <mergeCell ref="L121:L122"/>
    <mergeCell ref="B122:C122"/>
    <mergeCell ref="J103:J104"/>
    <mergeCell ref="H114:I114"/>
    <mergeCell ref="H115:I115"/>
    <mergeCell ref="H116:I116"/>
    <mergeCell ref="H106:I106"/>
    <mergeCell ref="B111:C111"/>
    <mergeCell ref="H132:I132"/>
    <mergeCell ref="H124:I124"/>
    <mergeCell ref="H125:I125"/>
    <mergeCell ref="H126:I126"/>
    <mergeCell ref="H127:I127"/>
    <mergeCell ref="B206:C206"/>
    <mergeCell ref="B191:C191"/>
    <mergeCell ref="B173:C173"/>
    <mergeCell ref="B153:C153"/>
    <mergeCell ref="B154:C154"/>
    <mergeCell ref="H152:I152"/>
    <mergeCell ref="H133:I133"/>
    <mergeCell ref="H134:I134"/>
    <mergeCell ref="H135:I135"/>
    <mergeCell ref="H136:I136"/>
    <mergeCell ref="B138:L138"/>
    <mergeCell ref="B140:C140"/>
    <mergeCell ref="K140:K141"/>
    <mergeCell ref="L140:L141"/>
    <mergeCell ref="B141:C141"/>
    <mergeCell ref="L158:L159"/>
    <mergeCell ref="B159:C159"/>
    <mergeCell ref="H151:I151"/>
    <mergeCell ref="H143:I143"/>
    <mergeCell ref="H144:I144"/>
    <mergeCell ref="H145:I145"/>
    <mergeCell ref="H146:I146"/>
    <mergeCell ref="H147:I147"/>
    <mergeCell ref="H148:I148"/>
    <mergeCell ref="H149:I149"/>
    <mergeCell ref="H179:I179"/>
    <mergeCell ref="H161:I161"/>
    <mergeCell ref="H162:I162"/>
    <mergeCell ref="H163:I163"/>
    <mergeCell ref="H164:I164"/>
    <mergeCell ref="J64:J65"/>
    <mergeCell ref="J83:J84"/>
    <mergeCell ref="J158:J159"/>
    <mergeCell ref="J121:J122"/>
    <mergeCell ref="J140:J141"/>
    <mergeCell ref="B174:L174"/>
    <mergeCell ref="B176:C176"/>
    <mergeCell ref="K176:K177"/>
    <mergeCell ref="L176:L177"/>
    <mergeCell ref="B177:C177"/>
    <mergeCell ref="J176:J177"/>
    <mergeCell ref="H64:I65"/>
    <mergeCell ref="H83:I84"/>
    <mergeCell ref="H121:I122"/>
    <mergeCell ref="H140:I141"/>
    <mergeCell ref="H103:I104"/>
    <mergeCell ref="H170:I170"/>
    <mergeCell ref="H158:I159"/>
    <mergeCell ref="H153:I153"/>
    <mergeCell ref="H154:I154"/>
    <mergeCell ref="H155:I155"/>
    <mergeCell ref="H187:I187"/>
    <mergeCell ref="B189:C189"/>
    <mergeCell ref="H180:I180"/>
    <mergeCell ref="H181:I181"/>
    <mergeCell ref="H182:I182"/>
    <mergeCell ref="H183:I183"/>
    <mergeCell ref="H184:I184"/>
    <mergeCell ref="H185:I185"/>
    <mergeCell ref="H190:I190"/>
    <mergeCell ref="H191:I191"/>
    <mergeCell ref="B192:L192"/>
    <mergeCell ref="H203:I203"/>
    <mergeCell ref="H205:I205"/>
    <mergeCell ref="B197:C197"/>
    <mergeCell ref="B198:C198"/>
    <mergeCell ref="B194:C194"/>
    <mergeCell ref="K194:K195"/>
    <mergeCell ref="L194:L195"/>
    <mergeCell ref="I214:J214"/>
    <mergeCell ref="K214:L214"/>
    <mergeCell ref="H194:I195"/>
    <mergeCell ref="J194:J195"/>
    <mergeCell ref="H197:I197"/>
    <mergeCell ref="H198:I198"/>
    <mergeCell ref="H199:I199"/>
    <mergeCell ref="H200:I200"/>
    <mergeCell ref="K212:L212"/>
    <mergeCell ref="H207:I207"/>
    <mergeCell ref="B152:C152"/>
    <mergeCell ref="B172:C172"/>
    <mergeCell ref="B146:C146"/>
    <mergeCell ref="B147:C147"/>
    <mergeCell ref="B199:C199"/>
    <mergeCell ref="B200:C200"/>
    <mergeCell ref="B158:C158"/>
    <mergeCell ref="B183:C183"/>
    <mergeCell ref="B195:C195"/>
    <mergeCell ref="B190:C190"/>
    <mergeCell ref="B205:C205"/>
    <mergeCell ref="H188:I188"/>
    <mergeCell ref="H189:I189"/>
    <mergeCell ref="I213:J213"/>
    <mergeCell ref="K213:L213"/>
    <mergeCell ref="H208:I208"/>
    <mergeCell ref="H209:I209"/>
    <mergeCell ref="H201:I201"/>
    <mergeCell ref="H202:I202"/>
    <mergeCell ref="H206:I206"/>
    <mergeCell ref="K211:L211"/>
    <mergeCell ref="I212:J212"/>
    <mergeCell ref="B126:C126"/>
    <mergeCell ref="B127:C127"/>
    <mergeCell ref="B128:C128"/>
    <mergeCell ref="B143:C143"/>
    <mergeCell ref="B144:C144"/>
    <mergeCell ref="B145:C145"/>
    <mergeCell ref="B129:C129"/>
    <mergeCell ref="B130:C130"/>
    <mergeCell ref="B132:C132"/>
    <mergeCell ref="B133:C133"/>
    <mergeCell ref="B161:C161"/>
    <mergeCell ref="B162:C162"/>
    <mergeCell ref="B163:C163"/>
    <mergeCell ref="B164:C164"/>
    <mergeCell ref="B148:C148"/>
    <mergeCell ref="B149:C149"/>
    <mergeCell ref="B151:C151"/>
    <mergeCell ref="B156:L156"/>
    <mergeCell ref="K158:K159"/>
    <mergeCell ref="B165:C165"/>
    <mergeCell ref="B179:C179"/>
    <mergeCell ref="B180:C180"/>
    <mergeCell ref="B181:C181"/>
    <mergeCell ref="B182:C182"/>
    <mergeCell ref="B169:C169"/>
    <mergeCell ref="B170:C170"/>
    <mergeCell ref="B171:C171"/>
    <mergeCell ref="H176:I177"/>
    <mergeCell ref="B1:L14"/>
    <mergeCell ref="B201:C201"/>
    <mergeCell ref="B202:C202"/>
    <mergeCell ref="B203:C203"/>
    <mergeCell ref="B184:C184"/>
    <mergeCell ref="B185:C185"/>
    <mergeCell ref="B166:C166"/>
    <mergeCell ref="B167:C167"/>
    <mergeCell ref="B187:C187"/>
    <mergeCell ref="B188:C188"/>
    <mergeCell ref="H54:I54"/>
    <mergeCell ref="B58:C58"/>
    <mergeCell ref="B59:C59"/>
    <mergeCell ref="H56:I56"/>
    <mergeCell ref="H51:I51"/>
    <mergeCell ref="B55:C55"/>
    <mergeCell ref="B56:C56"/>
    <mergeCell ref="B57:C57"/>
    <mergeCell ref="B52:C52"/>
    <mergeCell ref="B54:C54"/>
    <mergeCell ref="B210:F215"/>
    <mergeCell ref="H60:I60"/>
    <mergeCell ref="B17:L34"/>
    <mergeCell ref="K210:L210"/>
    <mergeCell ref="B60:C60"/>
    <mergeCell ref="H57:I57"/>
    <mergeCell ref="H52:I52"/>
    <mergeCell ref="H58:I58"/>
    <mergeCell ref="H53:I53"/>
    <mergeCell ref="H59:I59"/>
  </mergeCells>
  <printOptions horizontalCentered="1" verticalCentered="1"/>
  <pageMargins left="0.7" right="0.7" top="0.75" bottom="0.75" header="0.3" footer="0.3"/>
  <pageSetup fitToHeight="0" fitToWidth="1" horizontalDpi="600" verticalDpi="600" orientation="portrait" scale="39" r:id="rId2"/>
  <rowBreaks count="2" manualBreakCount="2">
    <brk id="100" max="255"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 Stearley</dc:creator>
  <cp:keywords/>
  <dc:description/>
  <cp:lastModifiedBy>Gauldin, Amanda</cp:lastModifiedBy>
  <cp:lastPrinted>2017-12-13T23:13:07Z</cp:lastPrinted>
  <dcterms:created xsi:type="dcterms:W3CDTF">1999-04-12T19:41:32Z</dcterms:created>
  <dcterms:modified xsi:type="dcterms:W3CDTF">2018-01-03T13:43:34Z</dcterms:modified>
  <cp:category/>
  <cp:version/>
  <cp:contentType/>
  <cp:contentStatus/>
</cp:coreProperties>
</file>